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1110" windowHeight="5240" firstSheet="20" activeTab="20"/>
  </bookViews>
  <sheets>
    <sheet name="Sheet1" sheetId="1" state="hidden" r:id="rId1"/>
    <sheet name="Sheet1 (2)" sheetId="4" state="hidden" r:id="rId2"/>
    <sheet name="Sheet1 (3)" sheetId="5" state="hidden" r:id="rId3"/>
    <sheet name="Sheet1 (4)" sheetId="6" state="hidden" r:id="rId4"/>
    <sheet name="Bid Out20142ndqrtr" sheetId="7" state="hidden" r:id="rId5"/>
    <sheet name="Bid Out20143rdqrtr" sheetId="8" state="hidden" r:id="rId6"/>
    <sheet name="Bid Out20144rthqrtr" sheetId="9" state="hidden" r:id="rId7"/>
    <sheet name="Bid Out20151stqrtr" sheetId="10" state="hidden" r:id="rId8"/>
    <sheet name="Bid Out20161stqrtr" sheetId="14" state="hidden" r:id="rId9"/>
    <sheet name="Bid Out20162ndqrtr" sheetId="15" state="hidden" r:id="rId10"/>
    <sheet name="Bid Out20163rdqrtr" sheetId="11" state="hidden" r:id="rId11"/>
    <sheet name="Bid Out20164rthqrtr" sheetId="12" state="hidden" r:id="rId12"/>
    <sheet name="Bid Out20171stqrtr" sheetId="13" state="hidden" r:id="rId13"/>
    <sheet name="Bid Out20172ndqrtr" sheetId="16" state="hidden" r:id="rId14"/>
    <sheet name="Bid Out20173rdqrtr" sheetId="17" state="hidden" r:id="rId15"/>
    <sheet name="Bid Out20181stqrtr" sheetId="18" state="hidden" r:id="rId16"/>
    <sheet name="Bid Out20182ndqrtr" sheetId="19" state="hidden" r:id="rId17"/>
    <sheet name="Bid Out20183rdqrtr" sheetId="20" state="hidden" r:id="rId18"/>
    <sheet name="Bid Out20184thqrtr" sheetId="21" state="hidden" r:id="rId19"/>
    <sheet name="Bid Out20193rdqrtr" sheetId="22" state="hidden" r:id="rId20"/>
    <sheet name="Bid Out20194thqrtr" sheetId="23" r:id="rId21"/>
    <sheet name="Sheet2" sheetId="2" state="hidden" r:id="rId22"/>
    <sheet name="Sheet3" sheetId="3" state="hidden" r:id="rId23"/>
  </sheets>
  <definedNames>
    <definedName name="_xlnm.Print_Area" localSheetId="19">'Bid Out20193rdqrtr'!$A$1:$L$31</definedName>
    <definedName name="_xlnm.Print_Area" localSheetId="20">'Bid Out20194thqrtr'!$A$1:$L$31</definedName>
    <definedName name="_xlnm.Print_Titles" localSheetId="0">Sheet1!$1:$3</definedName>
    <definedName name="_xlnm.Print_Titles" localSheetId="1">'Sheet1 (2)'!$1:$3</definedName>
    <definedName name="_xlnm.Print_Titles" localSheetId="2">'Sheet1 (3)'!$1:$5</definedName>
    <definedName name="_xlnm.Print_Titles" localSheetId="3">'Sheet1 (4)'!$1:$10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7" i="5" l="1"/>
  <c r="F397" i="5" s="1"/>
  <c r="E396" i="5"/>
  <c r="F396" i="5" s="1"/>
  <c r="E395" i="5"/>
  <c r="F395" i="5" s="1"/>
  <c r="E394" i="5"/>
  <c r="F394" i="5" s="1"/>
  <c r="E393" i="5"/>
  <c r="F393" i="5" s="1"/>
  <c r="E392" i="5"/>
  <c r="F392" i="5" s="1"/>
  <c r="E391" i="5"/>
  <c r="F391" i="5" s="1"/>
  <c r="E390" i="5"/>
  <c r="F390" i="5" s="1"/>
  <c r="E389" i="5"/>
  <c r="F389" i="5" s="1"/>
  <c r="E388" i="5"/>
  <c r="F388" i="5" s="1"/>
  <c r="E387" i="5"/>
  <c r="F387" i="5" s="1"/>
  <c r="E386" i="5"/>
  <c r="F386" i="5" s="1"/>
  <c r="E385" i="5"/>
  <c r="F385" i="5" s="1"/>
  <c r="E384" i="5"/>
  <c r="F384" i="5" s="1"/>
  <c r="E383" i="5"/>
  <c r="F383" i="5" s="1"/>
  <c r="E382" i="5"/>
  <c r="F382" i="5" s="1"/>
  <c r="E381" i="5"/>
  <c r="F381" i="5" s="1"/>
  <c r="E380" i="5"/>
  <c r="F380" i="5" s="1"/>
  <c r="E379" i="5"/>
  <c r="F379" i="5" s="1"/>
  <c r="E378" i="5"/>
  <c r="F378" i="5" s="1"/>
  <c r="E377" i="5"/>
  <c r="F377" i="5" s="1"/>
  <c r="E376" i="5"/>
  <c r="F376" i="5" s="1"/>
  <c r="E375" i="5"/>
  <c r="F375" i="5" s="1"/>
  <c r="E374" i="5"/>
  <c r="F374" i="5" s="1"/>
  <c r="E373" i="5"/>
  <c r="F373" i="5" s="1"/>
  <c r="E372" i="5"/>
  <c r="F372" i="5" s="1"/>
  <c r="E371" i="5"/>
  <c r="F371" i="5" s="1"/>
  <c r="E370" i="5"/>
  <c r="F370" i="5" s="1"/>
  <c r="E369" i="5"/>
  <c r="F369" i="5" s="1"/>
  <c r="E368" i="5"/>
  <c r="F368" i="5" s="1"/>
  <c r="E367" i="5"/>
  <c r="F367" i="5" s="1"/>
  <c r="E366" i="5"/>
  <c r="F366" i="5" s="1"/>
  <c r="E365" i="5"/>
  <c r="F365" i="5" s="1"/>
  <c r="E364" i="5"/>
  <c r="F364" i="5" s="1"/>
  <c r="E363" i="5"/>
  <c r="F363" i="5" s="1"/>
  <c r="F362" i="5"/>
  <c r="E362" i="5"/>
  <c r="E361" i="5"/>
  <c r="F361" i="5" s="1"/>
  <c r="E360" i="5"/>
  <c r="F360" i="5" s="1"/>
  <c r="E359" i="5"/>
  <c r="F359" i="5" s="1"/>
  <c r="E358" i="5"/>
  <c r="F358" i="5" s="1"/>
  <c r="E357" i="5"/>
  <c r="F357" i="5" s="1"/>
  <c r="E356" i="5"/>
  <c r="F356" i="5" s="1"/>
  <c r="E355" i="5"/>
  <c r="F355" i="5" s="1"/>
  <c r="E354" i="5"/>
  <c r="F354" i="5" s="1"/>
  <c r="E353" i="5"/>
  <c r="F353" i="5" s="1"/>
  <c r="E352" i="5"/>
  <c r="F352" i="5" s="1"/>
  <c r="E350" i="5"/>
  <c r="F350" i="5" s="1"/>
  <c r="E349" i="5"/>
  <c r="F349" i="5" s="1"/>
  <c r="E348" i="5"/>
  <c r="F348" i="5" s="1"/>
  <c r="E347" i="5"/>
  <c r="F347" i="5" s="1"/>
  <c r="E346" i="5"/>
  <c r="F346" i="5" s="1"/>
  <c r="E345" i="5"/>
  <c r="F345" i="5" s="1"/>
  <c r="E344" i="5"/>
  <c r="F344" i="5" s="1"/>
  <c r="E343" i="5"/>
  <c r="F343" i="5" s="1"/>
  <c r="E342" i="5"/>
  <c r="F342" i="5" s="1"/>
  <c r="E341" i="5"/>
  <c r="F341" i="5" s="1"/>
  <c r="E340" i="5"/>
  <c r="F340" i="5" s="1"/>
  <c r="E339" i="5"/>
  <c r="F339" i="5" s="1"/>
  <c r="E337" i="5"/>
  <c r="F337" i="5" s="1"/>
  <c r="E336" i="5"/>
  <c r="F336" i="5" s="1"/>
  <c r="E335" i="5"/>
  <c r="F335" i="5" s="1"/>
  <c r="E334" i="5"/>
  <c r="F334" i="5" s="1"/>
  <c r="E333" i="5"/>
  <c r="F333" i="5" s="1"/>
  <c r="E332" i="5"/>
  <c r="F332" i="5" s="1"/>
  <c r="E331" i="5"/>
  <c r="F331" i="5" s="1"/>
  <c r="E330" i="5"/>
  <c r="F330" i="5" s="1"/>
  <c r="E329" i="5"/>
  <c r="F329" i="5" s="1"/>
  <c r="E328" i="5"/>
  <c r="F328" i="5" s="1"/>
  <c r="E327" i="5"/>
  <c r="F327" i="5" s="1"/>
  <c r="E326" i="5"/>
  <c r="F326" i="5" s="1"/>
  <c r="E325" i="5"/>
  <c r="F325" i="5" s="1"/>
  <c r="E324" i="5"/>
  <c r="F324" i="5" s="1"/>
  <c r="E323" i="5"/>
  <c r="F323" i="5" s="1"/>
  <c r="E322" i="5"/>
  <c r="F322" i="5" s="1"/>
  <c r="E321" i="5"/>
  <c r="F321" i="5" s="1"/>
  <c r="E320" i="5"/>
  <c r="F320" i="5" s="1"/>
  <c r="E319" i="5"/>
  <c r="F319" i="5" s="1"/>
  <c r="E318" i="5"/>
  <c r="F318" i="5" s="1"/>
  <c r="E317" i="5"/>
  <c r="F317" i="5" s="1"/>
  <c r="E316" i="5"/>
  <c r="F316" i="5" s="1"/>
  <c r="E315" i="5"/>
  <c r="F315" i="5" s="1"/>
  <c r="E314" i="5"/>
  <c r="F314" i="5" s="1"/>
  <c r="E313" i="5"/>
  <c r="F313" i="5" s="1"/>
  <c r="E312" i="5"/>
  <c r="F312" i="5" s="1"/>
  <c r="E311" i="5"/>
  <c r="F311" i="5" s="1"/>
  <c r="E310" i="5"/>
  <c r="F310" i="5" s="1"/>
  <c r="E309" i="5"/>
  <c r="F309" i="5" s="1"/>
  <c r="E308" i="5"/>
  <c r="F308" i="5" s="1"/>
  <c r="E307" i="5"/>
  <c r="F307" i="5" s="1"/>
  <c r="E306" i="5"/>
  <c r="F306" i="5" s="1"/>
  <c r="E305" i="5"/>
  <c r="F305" i="5" s="1"/>
  <c r="E304" i="5"/>
  <c r="F304" i="5" s="1"/>
  <c r="E303" i="5"/>
  <c r="F303" i="5" s="1"/>
  <c r="E302" i="5"/>
  <c r="F302" i="5" s="1"/>
  <c r="E301" i="5"/>
  <c r="F301" i="5" s="1"/>
  <c r="E300" i="5"/>
  <c r="F300" i="5" s="1"/>
  <c r="E299" i="5"/>
  <c r="F299" i="5" s="1"/>
  <c r="E298" i="5"/>
  <c r="F298" i="5" s="1"/>
  <c r="E297" i="5"/>
  <c r="F297" i="5" s="1"/>
  <c r="E296" i="5"/>
  <c r="F296" i="5" s="1"/>
  <c r="E295" i="5"/>
  <c r="F295" i="5" s="1"/>
  <c r="E294" i="5"/>
  <c r="F294" i="5" s="1"/>
  <c r="E293" i="5"/>
  <c r="F293" i="5" s="1"/>
  <c r="E292" i="5"/>
  <c r="F292" i="5" s="1"/>
  <c r="E291" i="5"/>
  <c r="F291" i="5" s="1"/>
  <c r="E290" i="5"/>
  <c r="F290" i="5" s="1"/>
  <c r="E289" i="5"/>
  <c r="F289" i="5" s="1"/>
  <c r="E288" i="5"/>
  <c r="F288" i="5" s="1"/>
  <c r="F287" i="5"/>
  <c r="E286" i="5"/>
  <c r="F286" i="5" s="1"/>
  <c r="E285" i="5"/>
  <c r="F285" i="5" s="1"/>
  <c r="E284" i="5"/>
  <c r="F284" i="5" s="1"/>
  <c r="E283" i="5"/>
  <c r="F283" i="5" s="1"/>
  <c r="E282" i="5"/>
  <c r="F282" i="5" s="1"/>
  <c r="E281" i="5"/>
  <c r="F281" i="5" s="1"/>
  <c r="E280" i="5"/>
  <c r="F280" i="5" s="1"/>
  <c r="E279" i="5"/>
  <c r="F279" i="5" s="1"/>
  <c r="E278" i="5"/>
  <c r="F278" i="5" s="1"/>
  <c r="E277" i="5"/>
  <c r="F277" i="5" s="1"/>
  <c r="E276" i="5"/>
  <c r="F276" i="5" s="1"/>
  <c r="E275" i="5"/>
  <c r="F275" i="5" s="1"/>
  <c r="E274" i="5"/>
  <c r="F274" i="5" s="1"/>
  <c r="E273" i="5"/>
  <c r="F273" i="5" s="1"/>
  <c r="E272" i="5"/>
  <c r="F272" i="5" s="1"/>
  <c r="E271" i="5"/>
  <c r="F271" i="5" s="1"/>
  <c r="E270" i="5"/>
  <c r="F270" i="5" s="1"/>
  <c r="E269" i="5"/>
  <c r="F269" i="5" s="1"/>
  <c r="E268" i="5"/>
  <c r="F268" i="5" s="1"/>
  <c r="E267" i="5"/>
  <c r="F267" i="5" s="1"/>
  <c r="E266" i="5"/>
  <c r="F266" i="5" s="1"/>
  <c r="E265" i="5"/>
  <c r="F265" i="5" s="1"/>
  <c r="E264" i="5"/>
  <c r="F264" i="5" s="1"/>
  <c r="E263" i="5"/>
  <c r="F263" i="5" s="1"/>
  <c r="E262" i="5"/>
  <c r="F262" i="5" s="1"/>
  <c r="E261" i="5"/>
  <c r="F261" i="5" s="1"/>
  <c r="E260" i="5"/>
  <c r="F260" i="5" s="1"/>
  <c r="E259" i="5"/>
  <c r="F259" i="5" s="1"/>
  <c r="E258" i="5"/>
  <c r="F258" i="5" s="1"/>
  <c r="E257" i="5"/>
  <c r="F257" i="5" s="1"/>
  <c r="E256" i="5"/>
  <c r="F256" i="5" s="1"/>
  <c r="E255" i="5"/>
  <c r="F255" i="5" s="1"/>
  <c r="E254" i="5"/>
  <c r="F254" i="5" s="1"/>
  <c r="E253" i="5"/>
  <c r="F253" i="5" s="1"/>
  <c r="E252" i="5"/>
  <c r="F252" i="5" s="1"/>
  <c r="E251" i="5"/>
  <c r="F251" i="5" s="1"/>
  <c r="E250" i="5"/>
  <c r="F250" i="5" s="1"/>
  <c r="E249" i="5"/>
  <c r="F249" i="5" s="1"/>
  <c r="E248" i="5"/>
  <c r="F248" i="5" s="1"/>
  <c r="E247" i="5"/>
  <c r="F247" i="5" s="1"/>
  <c r="E246" i="5"/>
  <c r="F246" i="5" s="1"/>
  <c r="E245" i="5"/>
  <c r="F245" i="5" s="1"/>
  <c r="E244" i="5"/>
  <c r="F244" i="5" s="1"/>
  <c r="E243" i="5"/>
  <c r="F243" i="5" s="1"/>
  <c r="E242" i="5"/>
  <c r="F242" i="5" s="1"/>
  <c r="E241" i="5"/>
  <c r="F241" i="5" s="1"/>
  <c r="E240" i="5"/>
  <c r="F240" i="5" s="1"/>
  <c r="E239" i="5"/>
  <c r="F239" i="5" s="1"/>
  <c r="E238" i="5"/>
  <c r="F238" i="5" s="1"/>
  <c r="E237" i="5"/>
  <c r="F237" i="5" s="1"/>
  <c r="E236" i="5"/>
  <c r="F236" i="5" s="1"/>
  <c r="E235" i="5"/>
  <c r="F235" i="5" s="1"/>
  <c r="E234" i="5"/>
  <c r="F234" i="5" s="1"/>
  <c r="E233" i="5"/>
  <c r="F233" i="5" s="1"/>
  <c r="E232" i="5"/>
  <c r="F232" i="5" s="1"/>
  <c r="E231" i="5"/>
  <c r="F231" i="5" s="1"/>
  <c r="E230" i="5"/>
  <c r="F230" i="5" s="1"/>
  <c r="E229" i="5"/>
  <c r="F229" i="5" s="1"/>
  <c r="E228" i="5"/>
  <c r="F228" i="5" s="1"/>
  <c r="E227" i="5"/>
  <c r="F227" i="5" s="1"/>
  <c r="E226" i="5"/>
  <c r="F226" i="5" s="1"/>
  <c r="E225" i="5"/>
  <c r="F225" i="5" s="1"/>
  <c r="E224" i="5"/>
  <c r="F224" i="5" s="1"/>
  <c r="E223" i="5"/>
  <c r="F223" i="5" s="1"/>
  <c r="E222" i="5"/>
  <c r="F222" i="5" s="1"/>
  <c r="E221" i="5"/>
  <c r="F221" i="5" s="1"/>
  <c r="E220" i="5"/>
  <c r="F220" i="5" s="1"/>
  <c r="E219" i="5"/>
  <c r="F219" i="5" s="1"/>
  <c r="E218" i="5"/>
  <c r="F218" i="5" s="1"/>
  <c r="E217" i="5"/>
  <c r="F217" i="5" s="1"/>
  <c r="E216" i="5"/>
  <c r="F216" i="5" s="1"/>
  <c r="E215" i="5"/>
  <c r="F215" i="5" s="1"/>
  <c r="E214" i="5"/>
  <c r="F214" i="5" s="1"/>
  <c r="E213" i="5"/>
  <c r="F213" i="5" s="1"/>
  <c r="E212" i="5"/>
  <c r="F212" i="5" s="1"/>
  <c r="E211" i="5"/>
  <c r="F211" i="5" s="1"/>
  <c r="E210" i="5"/>
  <c r="F210" i="5" s="1"/>
  <c r="E209" i="5"/>
  <c r="F209" i="5" s="1"/>
  <c r="E208" i="5"/>
  <c r="F208" i="5" s="1"/>
  <c r="E207" i="5"/>
  <c r="F207" i="5" s="1"/>
  <c r="E206" i="5"/>
  <c r="F206" i="5" s="1"/>
  <c r="E205" i="5"/>
  <c r="F205" i="5" s="1"/>
  <c r="E204" i="5"/>
  <c r="F204" i="5" s="1"/>
  <c r="E203" i="5"/>
  <c r="F203" i="5" s="1"/>
  <c r="E202" i="5"/>
  <c r="F202" i="5" s="1"/>
  <c r="E201" i="5"/>
  <c r="F201" i="5" s="1"/>
  <c r="E200" i="5"/>
  <c r="F200" i="5" s="1"/>
  <c r="E199" i="5"/>
  <c r="F199" i="5" s="1"/>
  <c r="E198" i="5"/>
  <c r="F198" i="5" s="1"/>
  <c r="E197" i="5"/>
  <c r="F197" i="5" s="1"/>
  <c r="E196" i="5"/>
  <c r="F196" i="5" s="1"/>
  <c r="E195" i="5"/>
  <c r="F195" i="5" s="1"/>
  <c r="E194" i="5"/>
  <c r="F194" i="5" s="1"/>
  <c r="E193" i="5"/>
  <c r="F193" i="5" s="1"/>
  <c r="E192" i="5"/>
  <c r="F192" i="5" s="1"/>
  <c r="E191" i="5"/>
  <c r="F191" i="5" s="1"/>
  <c r="E189" i="5"/>
  <c r="F189" i="5" s="1"/>
  <c r="E188" i="5"/>
  <c r="F188" i="5" s="1"/>
  <c r="E187" i="5"/>
  <c r="F187" i="5" s="1"/>
  <c r="E186" i="5"/>
  <c r="F186" i="5" s="1"/>
  <c r="E185" i="5"/>
  <c r="F185" i="5" s="1"/>
  <c r="E184" i="5"/>
  <c r="F184" i="5" s="1"/>
  <c r="E183" i="5"/>
  <c r="F183" i="5" s="1"/>
  <c r="F182" i="5"/>
  <c r="E181" i="5"/>
  <c r="F181" i="5" s="1"/>
  <c r="E180" i="5"/>
  <c r="F180" i="5" s="1"/>
  <c r="E179" i="5"/>
  <c r="F179" i="5" s="1"/>
  <c r="E178" i="5"/>
  <c r="F178" i="5" s="1"/>
  <c r="E177" i="5"/>
  <c r="F177" i="5" s="1"/>
  <c r="E397" i="4"/>
  <c r="J397" i="4" s="1"/>
  <c r="E396" i="4"/>
  <c r="J396" i="4" s="1"/>
  <c r="E395" i="4"/>
  <c r="J395" i="4" s="1"/>
  <c r="E394" i="4"/>
  <c r="J394" i="4" s="1"/>
  <c r="E393" i="4"/>
  <c r="J393" i="4" s="1"/>
  <c r="E392" i="4"/>
  <c r="J392" i="4" s="1"/>
  <c r="E391" i="4"/>
  <c r="J391" i="4" s="1"/>
  <c r="E390" i="4"/>
  <c r="J390" i="4" s="1"/>
  <c r="E389" i="4"/>
  <c r="J389" i="4" s="1"/>
  <c r="E388" i="4"/>
  <c r="J388" i="4" s="1"/>
  <c r="E387" i="4"/>
  <c r="J387" i="4" s="1"/>
  <c r="E386" i="4"/>
  <c r="J386" i="4" s="1"/>
  <c r="E385" i="4"/>
  <c r="J385" i="4" s="1"/>
  <c r="E384" i="4"/>
  <c r="J384" i="4" s="1"/>
  <c r="E383" i="4"/>
  <c r="J383" i="4" s="1"/>
  <c r="E382" i="4"/>
  <c r="J382" i="4" s="1"/>
  <c r="E381" i="4"/>
  <c r="J381" i="4" s="1"/>
  <c r="E380" i="4"/>
  <c r="J380" i="4" s="1"/>
  <c r="E379" i="4"/>
  <c r="J379" i="4" s="1"/>
  <c r="E378" i="4"/>
  <c r="J378" i="4" s="1"/>
  <c r="E377" i="4"/>
  <c r="J377" i="4" s="1"/>
  <c r="E376" i="4"/>
  <c r="J376" i="4" s="1"/>
  <c r="E375" i="4"/>
  <c r="J375" i="4" s="1"/>
  <c r="E374" i="4"/>
  <c r="J374" i="4" s="1"/>
  <c r="E373" i="4"/>
  <c r="J373" i="4" s="1"/>
  <c r="E372" i="4"/>
  <c r="J372" i="4" s="1"/>
  <c r="E371" i="4"/>
  <c r="J371" i="4" s="1"/>
  <c r="E370" i="4"/>
  <c r="J370" i="4" s="1"/>
  <c r="E369" i="4"/>
  <c r="J369" i="4" s="1"/>
  <c r="E368" i="4"/>
  <c r="J368" i="4" s="1"/>
  <c r="E367" i="4"/>
  <c r="J367" i="4" s="1"/>
  <c r="E366" i="4"/>
  <c r="J366" i="4" s="1"/>
  <c r="E365" i="4"/>
  <c r="J365" i="4" s="1"/>
  <c r="E364" i="4"/>
  <c r="J364" i="4" s="1"/>
  <c r="E363" i="4"/>
  <c r="J363" i="4" s="1"/>
  <c r="E362" i="4"/>
  <c r="J362" i="4" s="1"/>
  <c r="E361" i="4"/>
  <c r="J361" i="4" s="1"/>
  <c r="E360" i="4"/>
  <c r="J360" i="4" s="1"/>
  <c r="E359" i="4"/>
  <c r="J359" i="4" s="1"/>
  <c r="E358" i="4"/>
  <c r="J358" i="4" s="1"/>
  <c r="E357" i="4"/>
  <c r="J357" i="4" s="1"/>
  <c r="E356" i="4"/>
  <c r="J356" i="4" s="1"/>
  <c r="E355" i="4"/>
  <c r="J355" i="4" s="1"/>
  <c r="E354" i="4"/>
  <c r="J354" i="4" s="1"/>
  <c r="E353" i="4"/>
  <c r="J353" i="4" s="1"/>
  <c r="E352" i="4"/>
  <c r="J352" i="4" s="1"/>
  <c r="E350" i="4"/>
  <c r="J350" i="4" s="1"/>
  <c r="E349" i="4"/>
  <c r="J349" i="4" s="1"/>
  <c r="E348" i="4"/>
  <c r="J348" i="4" s="1"/>
  <c r="E347" i="4"/>
  <c r="J347" i="4" s="1"/>
  <c r="E346" i="4"/>
  <c r="J346" i="4" s="1"/>
  <c r="E345" i="4"/>
  <c r="J345" i="4" s="1"/>
  <c r="E344" i="4"/>
  <c r="J344" i="4" s="1"/>
  <c r="E343" i="4"/>
  <c r="J343" i="4" s="1"/>
  <c r="E342" i="4"/>
  <c r="J342" i="4" s="1"/>
  <c r="E341" i="4"/>
  <c r="J341" i="4" s="1"/>
  <c r="E340" i="4"/>
  <c r="J340" i="4" s="1"/>
  <c r="E339" i="4"/>
  <c r="J339" i="4" s="1"/>
  <c r="E337" i="4"/>
  <c r="J337" i="4" s="1"/>
  <c r="E336" i="4"/>
  <c r="J336" i="4" s="1"/>
  <c r="E335" i="4"/>
  <c r="J335" i="4" s="1"/>
  <c r="E334" i="4"/>
  <c r="J334" i="4" s="1"/>
  <c r="E333" i="4"/>
  <c r="J333" i="4" s="1"/>
  <c r="E332" i="4"/>
  <c r="J332" i="4" s="1"/>
  <c r="E331" i="4"/>
  <c r="J331" i="4" s="1"/>
  <c r="E330" i="4"/>
  <c r="J330" i="4" s="1"/>
  <c r="E329" i="4"/>
  <c r="J329" i="4" s="1"/>
  <c r="E328" i="4"/>
  <c r="J328" i="4" s="1"/>
  <c r="E327" i="4"/>
  <c r="J327" i="4" s="1"/>
  <c r="E326" i="4"/>
  <c r="J326" i="4" s="1"/>
  <c r="E325" i="4"/>
  <c r="J325" i="4" s="1"/>
  <c r="E324" i="4"/>
  <c r="J324" i="4" s="1"/>
  <c r="E323" i="4"/>
  <c r="J323" i="4" s="1"/>
  <c r="E322" i="4"/>
  <c r="J322" i="4" s="1"/>
  <c r="E321" i="4"/>
  <c r="J321" i="4" s="1"/>
  <c r="E320" i="4"/>
  <c r="J320" i="4" s="1"/>
  <c r="E319" i="4"/>
  <c r="J319" i="4" s="1"/>
  <c r="E318" i="4"/>
  <c r="J318" i="4" s="1"/>
  <c r="E317" i="4"/>
  <c r="J317" i="4" s="1"/>
  <c r="E316" i="4"/>
  <c r="J316" i="4" s="1"/>
  <c r="E315" i="4"/>
  <c r="J315" i="4" s="1"/>
  <c r="E314" i="4"/>
  <c r="J314" i="4" s="1"/>
  <c r="E313" i="4"/>
  <c r="J313" i="4" s="1"/>
  <c r="E312" i="4"/>
  <c r="J312" i="4" s="1"/>
  <c r="E311" i="4"/>
  <c r="J311" i="4" s="1"/>
  <c r="E310" i="4"/>
  <c r="J310" i="4" s="1"/>
  <c r="E309" i="4"/>
  <c r="J309" i="4" s="1"/>
  <c r="E308" i="4"/>
  <c r="J308" i="4" s="1"/>
  <c r="E307" i="4"/>
  <c r="J307" i="4" s="1"/>
  <c r="E306" i="4"/>
  <c r="J306" i="4" s="1"/>
  <c r="E305" i="4"/>
  <c r="J305" i="4" s="1"/>
  <c r="E304" i="4"/>
  <c r="J304" i="4" s="1"/>
  <c r="E303" i="4"/>
  <c r="J303" i="4" s="1"/>
  <c r="E302" i="4"/>
  <c r="J302" i="4" s="1"/>
  <c r="E301" i="4"/>
  <c r="J301" i="4" s="1"/>
  <c r="E300" i="4"/>
  <c r="J300" i="4" s="1"/>
  <c r="E299" i="4"/>
  <c r="J299" i="4" s="1"/>
  <c r="E298" i="4"/>
  <c r="J298" i="4" s="1"/>
  <c r="E297" i="4"/>
  <c r="J297" i="4" s="1"/>
  <c r="E296" i="4"/>
  <c r="J296" i="4" s="1"/>
  <c r="E295" i="4"/>
  <c r="J295" i="4" s="1"/>
  <c r="E294" i="4"/>
  <c r="J294" i="4" s="1"/>
  <c r="E293" i="4"/>
  <c r="J293" i="4" s="1"/>
  <c r="E292" i="4"/>
  <c r="J292" i="4" s="1"/>
  <c r="E291" i="4"/>
  <c r="J291" i="4" s="1"/>
  <c r="E290" i="4"/>
  <c r="J290" i="4" s="1"/>
  <c r="E289" i="4"/>
  <c r="J289" i="4" s="1"/>
  <c r="E288" i="4"/>
  <c r="J288" i="4" s="1"/>
  <c r="J287" i="4"/>
  <c r="E286" i="4"/>
  <c r="J286" i="4" s="1"/>
  <c r="E285" i="4"/>
  <c r="J285" i="4" s="1"/>
  <c r="E284" i="4"/>
  <c r="J284" i="4" s="1"/>
  <c r="E283" i="4"/>
  <c r="J283" i="4" s="1"/>
  <c r="E282" i="4"/>
  <c r="J282" i="4" s="1"/>
  <c r="E281" i="4"/>
  <c r="J281" i="4" s="1"/>
  <c r="E280" i="4"/>
  <c r="J280" i="4" s="1"/>
  <c r="E279" i="4"/>
  <c r="J279" i="4" s="1"/>
  <c r="E278" i="4"/>
  <c r="J278" i="4" s="1"/>
  <c r="E277" i="4"/>
  <c r="J277" i="4" s="1"/>
  <c r="E276" i="4"/>
  <c r="J276" i="4" s="1"/>
  <c r="E275" i="4"/>
  <c r="J275" i="4" s="1"/>
  <c r="E274" i="4"/>
  <c r="J274" i="4" s="1"/>
  <c r="E273" i="4"/>
  <c r="J273" i="4" s="1"/>
  <c r="E272" i="4"/>
  <c r="J272" i="4" s="1"/>
  <c r="E271" i="4"/>
  <c r="J271" i="4" s="1"/>
  <c r="E270" i="4"/>
  <c r="J270" i="4" s="1"/>
  <c r="E269" i="4"/>
  <c r="J269" i="4" s="1"/>
  <c r="E268" i="4"/>
  <c r="J268" i="4" s="1"/>
  <c r="E267" i="4"/>
  <c r="J267" i="4" s="1"/>
  <c r="E266" i="4"/>
  <c r="J266" i="4" s="1"/>
  <c r="E265" i="4"/>
  <c r="J265" i="4" s="1"/>
  <c r="E264" i="4"/>
  <c r="J264" i="4" s="1"/>
  <c r="E263" i="4"/>
  <c r="J263" i="4" s="1"/>
  <c r="E262" i="4"/>
  <c r="J262" i="4" s="1"/>
  <c r="E261" i="4"/>
  <c r="J261" i="4" s="1"/>
  <c r="E260" i="4"/>
  <c r="J260" i="4" s="1"/>
  <c r="E259" i="4"/>
  <c r="J259" i="4" s="1"/>
  <c r="E258" i="4"/>
  <c r="J258" i="4" s="1"/>
  <c r="E257" i="4"/>
  <c r="J257" i="4" s="1"/>
  <c r="E256" i="4"/>
  <c r="J256" i="4" s="1"/>
  <c r="E255" i="4"/>
  <c r="J255" i="4" s="1"/>
  <c r="E254" i="4"/>
  <c r="J254" i="4" s="1"/>
  <c r="E253" i="4"/>
  <c r="J253" i="4" s="1"/>
  <c r="E252" i="4"/>
  <c r="J252" i="4" s="1"/>
  <c r="E251" i="4"/>
  <c r="J251" i="4" s="1"/>
  <c r="E250" i="4"/>
  <c r="J250" i="4" s="1"/>
  <c r="E249" i="4"/>
  <c r="J249" i="4" s="1"/>
  <c r="E248" i="4"/>
  <c r="J248" i="4" s="1"/>
  <c r="E247" i="4"/>
  <c r="J247" i="4" s="1"/>
  <c r="E246" i="4"/>
  <c r="J246" i="4" s="1"/>
  <c r="E245" i="4"/>
  <c r="J245" i="4" s="1"/>
  <c r="E244" i="4"/>
  <c r="J244" i="4" s="1"/>
  <c r="E243" i="4"/>
  <c r="J243" i="4" s="1"/>
  <c r="E242" i="4"/>
  <c r="J242" i="4" s="1"/>
  <c r="E241" i="4"/>
  <c r="J241" i="4" s="1"/>
  <c r="E240" i="4"/>
  <c r="J240" i="4" s="1"/>
  <c r="E239" i="4"/>
  <c r="J239" i="4" s="1"/>
  <c r="E238" i="4"/>
  <c r="J238" i="4" s="1"/>
  <c r="E237" i="4"/>
  <c r="J237" i="4" s="1"/>
  <c r="E236" i="4"/>
  <c r="J236" i="4" s="1"/>
  <c r="E235" i="4"/>
  <c r="J235" i="4" s="1"/>
  <c r="E234" i="4"/>
  <c r="J234" i="4" s="1"/>
  <c r="E233" i="4"/>
  <c r="J233" i="4" s="1"/>
  <c r="E232" i="4"/>
  <c r="J232" i="4" s="1"/>
  <c r="E231" i="4"/>
  <c r="J231" i="4" s="1"/>
  <c r="E230" i="4"/>
  <c r="J230" i="4" s="1"/>
  <c r="E229" i="4"/>
  <c r="J229" i="4" s="1"/>
  <c r="E228" i="4"/>
  <c r="J228" i="4" s="1"/>
  <c r="E227" i="4"/>
  <c r="J227" i="4" s="1"/>
  <c r="E226" i="4"/>
  <c r="J226" i="4" s="1"/>
  <c r="E225" i="4"/>
  <c r="J225" i="4" s="1"/>
  <c r="E224" i="4"/>
  <c r="J224" i="4" s="1"/>
  <c r="E223" i="4"/>
  <c r="J223" i="4" s="1"/>
  <c r="E222" i="4"/>
  <c r="J222" i="4" s="1"/>
  <c r="E221" i="4"/>
  <c r="J221" i="4" s="1"/>
  <c r="E220" i="4"/>
  <c r="J220" i="4" s="1"/>
  <c r="E219" i="4"/>
  <c r="J219" i="4" s="1"/>
  <c r="E218" i="4"/>
  <c r="J218" i="4" s="1"/>
  <c r="E217" i="4"/>
  <c r="J217" i="4" s="1"/>
  <c r="E216" i="4"/>
  <c r="J216" i="4" s="1"/>
  <c r="E215" i="4"/>
  <c r="J215" i="4" s="1"/>
  <c r="E214" i="4"/>
  <c r="J214" i="4" s="1"/>
  <c r="E213" i="4"/>
  <c r="J213" i="4" s="1"/>
  <c r="E212" i="4"/>
  <c r="J212" i="4" s="1"/>
  <c r="E211" i="4"/>
  <c r="J211" i="4" s="1"/>
  <c r="E210" i="4"/>
  <c r="J210" i="4" s="1"/>
  <c r="E209" i="4"/>
  <c r="J209" i="4" s="1"/>
  <c r="E208" i="4"/>
  <c r="J208" i="4" s="1"/>
  <c r="E207" i="4"/>
  <c r="J207" i="4" s="1"/>
  <c r="E206" i="4"/>
  <c r="J206" i="4" s="1"/>
  <c r="E205" i="4"/>
  <c r="J205" i="4" s="1"/>
  <c r="E204" i="4"/>
  <c r="J204" i="4" s="1"/>
  <c r="E203" i="4"/>
  <c r="J203" i="4" s="1"/>
  <c r="E202" i="4"/>
  <c r="J202" i="4" s="1"/>
  <c r="E201" i="4"/>
  <c r="J201" i="4" s="1"/>
  <c r="E200" i="4"/>
  <c r="J200" i="4" s="1"/>
  <c r="E199" i="4"/>
  <c r="J199" i="4" s="1"/>
  <c r="E198" i="4"/>
  <c r="J198" i="4" s="1"/>
  <c r="E197" i="4"/>
  <c r="J197" i="4" s="1"/>
  <c r="E196" i="4"/>
  <c r="J196" i="4" s="1"/>
  <c r="E195" i="4"/>
  <c r="J195" i="4" s="1"/>
  <c r="E194" i="4"/>
  <c r="J194" i="4" s="1"/>
  <c r="E193" i="4"/>
  <c r="J193" i="4" s="1"/>
  <c r="E192" i="4"/>
  <c r="J192" i="4" s="1"/>
  <c r="E191" i="4"/>
  <c r="J191" i="4" s="1"/>
  <c r="E189" i="4"/>
  <c r="J189" i="4" s="1"/>
  <c r="E188" i="4"/>
  <c r="J188" i="4" s="1"/>
  <c r="E187" i="4"/>
  <c r="J187" i="4" s="1"/>
  <c r="E186" i="4"/>
  <c r="J186" i="4" s="1"/>
  <c r="E185" i="4"/>
  <c r="J185" i="4" s="1"/>
  <c r="E184" i="4"/>
  <c r="J184" i="4" s="1"/>
  <c r="E183" i="4"/>
  <c r="J183" i="4" s="1"/>
  <c r="J182" i="4"/>
  <c r="E181" i="4"/>
  <c r="J181" i="4" s="1"/>
  <c r="E180" i="4"/>
  <c r="J180" i="4" s="1"/>
  <c r="E179" i="4"/>
  <c r="J179" i="4" s="1"/>
  <c r="E178" i="4"/>
  <c r="J178" i="4" s="1"/>
  <c r="E177" i="4"/>
  <c r="J177" i="4" s="1"/>
  <c r="E176" i="4"/>
  <c r="J176" i="4" s="1"/>
  <c r="E175" i="4"/>
  <c r="J175" i="4" s="1"/>
  <c r="E174" i="4"/>
  <c r="J174" i="4" s="1"/>
  <c r="E173" i="4"/>
  <c r="J173" i="4" s="1"/>
  <c r="E172" i="4"/>
  <c r="J172" i="4" s="1"/>
  <c r="E171" i="4"/>
  <c r="J171" i="4" s="1"/>
  <c r="E170" i="4"/>
  <c r="J170" i="4" s="1"/>
  <c r="E169" i="4"/>
  <c r="J169" i="4" s="1"/>
  <c r="E168" i="4"/>
  <c r="J168" i="4" s="1"/>
  <c r="E167" i="4"/>
  <c r="J167" i="4" s="1"/>
  <c r="E166" i="4"/>
  <c r="J166" i="4" s="1"/>
  <c r="E165" i="4"/>
  <c r="J165" i="4" s="1"/>
  <c r="E164" i="4"/>
  <c r="J164" i="4" s="1"/>
  <c r="E163" i="4"/>
  <c r="J163" i="4" s="1"/>
  <c r="E162" i="4"/>
  <c r="J162" i="4" s="1"/>
  <c r="E161" i="4"/>
  <c r="J161" i="4" s="1"/>
  <c r="E160" i="4"/>
  <c r="J160" i="4" s="1"/>
  <c r="E159" i="4"/>
  <c r="J159" i="4" s="1"/>
  <c r="E158" i="4"/>
  <c r="J158" i="4" s="1"/>
  <c r="E157" i="4"/>
  <c r="J157" i="4" s="1"/>
  <c r="E156" i="4"/>
  <c r="J156" i="4" s="1"/>
  <c r="E155" i="4"/>
  <c r="J155" i="4" s="1"/>
  <c r="E154" i="4"/>
  <c r="J154" i="4" s="1"/>
  <c r="E153" i="4"/>
  <c r="J153" i="4" s="1"/>
  <c r="E152" i="4"/>
  <c r="J152" i="4" s="1"/>
  <c r="E151" i="4"/>
  <c r="J151" i="4" s="1"/>
  <c r="E150" i="4"/>
  <c r="J150" i="4" s="1"/>
  <c r="E149" i="4"/>
  <c r="J149" i="4" s="1"/>
  <c r="E148" i="4"/>
  <c r="J148" i="4" s="1"/>
  <c r="E147" i="4"/>
  <c r="J147" i="4" s="1"/>
  <c r="E146" i="4"/>
  <c r="J146" i="4" s="1"/>
  <c r="E145" i="4"/>
  <c r="J145" i="4" s="1"/>
  <c r="E144" i="4"/>
  <c r="J144" i="4" s="1"/>
  <c r="E143" i="4"/>
  <c r="J143" i="4" s="1"/>
  <c r="E142" i="4"/>
  <c r="J142" i="4" s="1"/>
  <c r="E141" i="4"/>
  <c r="J141" i="4" s="1"/>
  <c r="E140" i="4"/>
  <c r="J140" i="4" s="1"/>
  <c r="E139" i="4"/>
  <c r="J139" i="4" s="1"/>
  <c r="E138" i="4"/>
  <c r="J138" i="4" s="1"/>
  <c r="E137" i="4"/>
  <c r="J137" i="4" s="1"/>
  <c r="E136" i="4"/>
  <c r="J136" i="4" s="1"/>
  <c r="E135" i="4"/>
  <c r="J135" i="4" s="1"/>
  <c r="E134" i="4"/>
  <c r="J134" i="4" s="1"/>
  <c r="E133" i="4"/>
  <c r="J133" i="4" s="1"/>
  <c r="E132" i="4"/>
  <c r="J132" i="4" s="1"/>
  <c r="E131" i="4"/>
  <c r="J131" i="4" s="1"/>
  <c r="E130" i="4"/>
  <c r="J130" i="4" s="1"/>
  <c r="E129" i="4"/>
  <c r="J129" i="4" s="1"/>
  <c r="E128" i="4"/>
  <c r="J128" i="4" s="1"/>
  <c r="E127" i="4"/>
  <c r="J127" i="4" s="1"/>
  <c r="E126" i="4"/>
  <c r="J126" i="4" s="1"/>
  <c r="E125" i="4"/>
  <c r="J125" i="4" s="1"/>
  <c r="E124" i="4"/>
  <c r="J124" i="4" s="1"/>
  <c r="E123" i="4"/>
  <c r="J123" i="4" s="1"/>
  <c r="E122" i="4"/>
  <c r="J122" i="4" s="1"/>
  <c r="E121" i="4"/>
  <c r="J121" i="4" s="1"/>
  <c r="E120" i="4"/>
  <c r="J120" i="4" s="1"/>
  <c r="E119" i="4"/>
  <c r="J119" i="4" s="1"/>
  <c r="E118" i="4"/>
  <c r="J118" i="4" s="1"/>
  <c r="E117" i="4"/>
  <c r="J117" i="4" s="1"/>
  <c r="E116" i="4"/>
  <c r="J116" i="4" s="1"/>
  <c r="E115" i="4"/>
  <c r="J115" i="4" s="1"/>
  <c r="E114" i="4"/>
  <c r="J114" i="4" s="1"/>
  <c r="E113" i="4"/>
  <c r="J113" i="4" s="1"/>
  <c r="E112" i="4"/>
  <c r="J112" i="4" s="1"/>
  <c r="E111" i="4"/>
  <c r="J111" i="4" s="1"/>
  <c r="E110" i="4"/>
  <c r="J110" i="4" s="1"/>
  <c r="E109" i="4"/>
  <c r="J109" i="4" s="1"/>
  <c r="E108" i="4"/>
  <c r="J108" i="4" s="1"/>
  <c r="E107" i="4"/>
  <c r="J107" i="4" s="1"/>
  <c r="E106" i="4"/>
  <c r="J106" i="4" s="1"/>
  <c r="E105" i="4"/>
  <c r="J105" i="4" s="1"/>
  <c r="E104" i="4"/>
  <c r="J104" i="4" s="1"/>
  <c r="E103" i="4"/>
  <c r="J103" i="4" s="1"/>
  <c r="E102" i="4"/>
  <c r="J102" i="4" s="1"/>
  <c r="E101" i="4"/>
  <c r="J101" i="4" s="1"/>
  <c r="E100" i="4"/>
  <c r="J100" i="4" s="1"/>
  <c r="E99" i="4"/>
  <c r="J99" i="4" s="1"/>
  <c r="E98" i="4"/>
  <c r="J98" i="4" s="1"/>
  <c r="E97" i="4"/>
  <c r="J97" i="4" s="1"/>
  <c r="E96" i="4"/>
  <c r="J96" i="4" s="1"/>
  <c r="E94" i="4"/>
  <c r="J94" i="4" s="1"/>
  <c r="E93" i="4"/>
  <c r="J93" i="4" s="1"/>
  <c r="E92" i="4"/>
  <c r="J92" i="4" s="1"/>
  <c r="E91" i="4"/>
  <c r="J91" i="4" s="1"/>
  <c r="E90" i="4"/>
  <c r="J90" i="4" s="1"/>
  <c r="E89" i="4"/>
  <c r="J89" i="4" s="1"/>
  <c r="E88" i="4"/>
  <c r="J88" i="4" s="1"/>
  <c r="E87" i="4"/>
  <c r="J87" i="4" s="1"/>
  <c r="E86" i="4"/>
  <c r="J86" i="4" s="1"/>
  <c r="E85" i="4"/>
  <c r="J85" i="4" s="1"/>
  <c r="E84" i="4"/>
  <c r="J84" i="4" s="1"/>
  <c r="E83" i="4"/>
  <c r="J83" i="4" s="1"/>
  <c r="E82" i="4"/>
  <c r="J82" i="4" s="1"/>
  <c r="E81" i="4"/>
  <c r="J81" i="4" s="1"/>
  <c r="E80" i="4"/>
  <c r="J80" i="4" s="1"/>
  <c r="E79" i="4"/>
  <c r="J79" i="4" s="1"/>
  <c r="J78" i="4"/>
  <c r="J77" i="4"/>
  <c r="E76" i="4"/>
  <c r="J76" i="4" s="1"/>
  <c r="E75" i="4"/>
  <c r="J75" i="4" s="1"/>
  <c r="E74" i="4"/>
  <c r="J74" i="4" s="1"/>
  <c r="E73" i="4"/>
  <c r="J73" i="4" s="1"/>
  <c r="E72" i="4"/>
  <c r="J72" i="4" s="1"/>
  <c r="E71" i="4"/>
  <c r="J71" i="4" s="1"/>
  <c r="E70" i="4"/>
  <c r="J70" i="4" s="1"/>
  <c r="E69" i="4"/>
  <c r="J69" i="4" s="1"/>
  <c r="E68" i="4"/>
  <c r="J68" i="4" s="1"/>
  <c r="E67" i="4"/>
  <c r="J67" i="4" s="1"/>
  <c r="E66" i="4"/>
  <c r="J66" i="4" s="1"/>
  <c r="E65" i="4"/>
  <c r="J65" i="4" s="1"/>
  <c r="E64" i="4"/>
  <c r="J64" i="4" s="1"/>
  <c r="E63" i="4"/>
  <c r="J63" i="4" s="1"/>
  <c r="E62" i="4"/>
  <c r="J62" i="4" s="1"/>
  <c r="E61" i="4"/>
  <c r="J61" i="4" s="1"/>
  <c r="E60" i="4"/>
  <c r="J60" i="4" s="1"/>
  <c r="E59" i="4"/>
  <c r="J59" i="4" s="1"/>
  <c r="E58" i="4"/>
  <c r="J58" i="4" s="1"/>
  <c r="E57" i="4"/>
  <c r="J57" i="4" s="1"/>
  <c r="E56" i="4"/>
  <c r="J56" i="4" s="1"/>
  <c r="E55" i="4"/>
  <c r="J55" i="4" s="1"/>
  <c r="E54" i="4"/>
  <c r="J54" i="4" s="1"/>
  <c r="E53" i="4"/>
  <c r="J53" i="4" s="1"/>
  <c r="E52" i="4"/>
  <c r="J52" i="4" s="1"/>
  <c r="E51" i="4"/>
  <c r="J51" i="4" s="1"/>
  <c r="E50" i="4"/>
  <c r="J50" i="4" s="1"/>
  <c r="E49" i="4"/>
  <c r="J49" i="4" s="1"/>
  <c r="E48" i="4"/>
  <c r="J48" i="4" s="1"/>
  <c r="J47" i="4"/>
  <c r="E46" i="4"/>
  <c r="J46" i="4" s="1"/>
  <c r="E45" i="4"/>
  <c r="J45" i="4" s="1"/>
  <c r="E44" i="4"/>
  <c r="J44" i="4" s="1"/>
  <c r="E43" i="4"/>
  <c r="J43" i="4" s="1"/>
  <c r="E42" i="4"/>
  <c r="J42" i="4" s="1"/>
  <c r="J41" i="4"/>
  <c r="J40" i="4"/>
  <c r="E39" i="4"/>
  <c r="J39" i="4" s="1"/>
  <c r="E38" i="4"/>
  <c r="J38" i="4" s="1"/>
  <c r="E37" i="4"/>
  <c r="J37" i="4" s="1"/>
  <c r="E36" i="4"/>
  <c r="J36" i="4" s="1"/>
  <c r="E35" i="4"/>
  <c r="J35" i="4" s="1"/>
  <c r="E34" i="4"/>
  <c r="J34" i="4" s="1"/>
  <c r="E33" i="4"/>
  <c r="J33" i="4" s="1"/>
  <c r="E32" i="4"/>
  <c r="J32" i="4" s="1"/>
  <c r="E31" i="4"/>
  <c r="J31" i="4" s="1"/>
  <c r="E30" i="4"/>
  <c r="J30" i="4" s="1"/>
  <c r="E29" i="4"/>
  <c r="J29" i="4" s="1"/>
  <c r="E28" i="4"/>
  <c r="J28" i="4" s="1"/>
  <c r="J27" i="4"/>
  <c r="E26" i="4"/>
  <c r="J26" i="4" s="1"/>
  <c r="E25" i="4"/>
  <c r="J25" i="4" s="1"/>
  <c r="E24" i="4"/>
  <c r="J24" i="4" s="1"/>
  <c r="E23" i="4"/>
  <c r="J23" i="4" s="1"/>
  <c r="E22" i="4"/>
  <c r="J22" i="4" s="1"/>
  <c r="E21" i="4"/>
  <c r="J21" i="4" s="1"/>
  <c r="E19" i="4"/>
  <c r="J19" i="4" s="1"/>
  <c r="E18" i="4"/>
  <c r="J18" i="4" s="1"/>
  <c r="E17" i="4"/>
  <c r="J17" i="4" s="1"/>
  <c r="E16" i="4"/>
  <c r="J16" i="4" s="1"/>
  <c r="E15" i="4"/>
  <c r="J15" i="4" s="1"/>
  <c r="E14" i="4"/>
  <c r="J14" i="4" s="1"/>
  <c r="E13" i="4"/>
  <c r="J13" i="4" s="1"/>
  <c r="E12" i="4"/>
  <c r="J12" i="4" s="1"/>
  <c r="E11" i="4"/>
  <c r="J11" i="4" s="1"/>
  <c r="E10" i="4"/>
  <c r="J10" i="4" s="1"/>
  <c r="J287" i="1"/>
  <c r="J182" i="1"/>
  <c r="J27" i="1"/>
  <c r="J40" i="1"/>
  <c r="J41" i="1"/>
  <c r="J47" i="1"/>
  <c r="J77" i="1"/>
  <c r="J78" i="1"/>
  <c r="J6" i="1"/>
  <c r="E397" i="1"/>
  <c r="J397" i="1" s="1"/>
  <c r="E396" i="1"/>
  <c r="J396" i="1" s="1"/>
  <c r="E395" i="1"/>
  <c r="J395" i="1" s="1"/>
  <c r="E394" i="1"/>
  <c r="J394" i="1" s="1"/>
  <c r="E393" i="1"/>
  <c r="J393" i="1" s="1"/>
  <c r="E392" i="1"/>
  <c r="J392" i="1" s="1"/>
  <c r="E391" i="1"/>
  <c r="J391" i="1" s="1"/>
  <c r="E390" i="1"/>
  <c r="J390" i="1" s="1"/>
  <c r="E389" i="1"/>
  <c r="J389" i="1" s="1"/>
  <c r="E388" i="1"/>
  <c r="J388" i="1" s="1"/>
  <c r="E387" i="1"/>
  <c r="J387" i="1" s="1"/>
  <c r="E386" i="1"/>
  <c r="J386" i="1" s="1"/>
  <c r="E385" i="1"/>
  <c r="J385" i="1" s="1"/>
  <c r="E384" i="1"/>
  <c r="J384" i="1" s="1"/>
  <c r="E383" i="1"/>
  <c r="J383" i="1" s="1"/>
  <c r="E382" i="1"/>
  <c r="J382" i="1" s="1"/>
  <c r="E381" i="1"/>
  <c r="J381" i="1" s="1"/>
  <c r="E380" i="1"/>
  <c r="J380" i="1" s="1"/>
  <c r="E379" i="1"/>
  <c r="J379" i="1" s="1"/>
  <c r="E378" i="1"/>
  <c r="J378" i="1" s="1"/>
  <c r="E377" i="1"/>
  <c r="J377" i="1" s="1"/>
  <c r="E376" i="1"/>
  <c r="J376" i="1" s="1"/>
  <c r="E375" i="1"/>
  <c r="J375" i="1" s="1"/>
  <c r="E374" i="1"/>
  <c r="J374" i="1" s="1"/>
  <c r="E373" i="1"/>
  <c r="J373" i="1" s="1"/>
  <c r="E372" i="1"/>
  <c r="J372" i="1" s="1"/>
  <c r="E371" i="1"/>
  <c r="J371" i="1" s="1"/>
  <c r="E370" i="1"/>
  <c r="J370" i="1" s="1"/>
  <c r="E369" i="1"/>
  <c r="J369" i="1" s="1"/>
  <c r="E368" i="1"/>
  <c r="J368" i="1" s="1"/>
  <c r="E367" i="1"/>
  <c r="J367" i="1" s="1"/>
  <c r="E366" i="1"/>
  <c r="J366" i="1" s="1"/>
  <c r="E365" i="1"/>
  <c r="J365" i="1" s="1"/>
  <c r="E364" i="1"/>
  <c r="J364" i="1" s="1"/>
  <c r="E363" i="1"/>
  <c r="J363" i="1" s="1"/>
  <c r="E362" i="1"/>
  <c r="J362" i="1" s="1"/>
  <c r="E361" i="1"/>
  <c r="J361" i="1" s="1"/>
  <c r="E360" i="1"/>
  <c r="J360" i="1" s="1"/>
  <c r="E359" i="1"/>
  <c r="J359" i="1" s="1"/>
  <c r="E358" i="1"/>
  <c r="J358" i="1" s="1"/>
  <c r="E357" i="1"/>
  <c r="J357" i="1" s="1"/>
  <c r="E356" i="1"/>
  <c r="J356" i="1" s="1"/>
  <c r="E355" i="1"/>
  <c r="J355" i="1" s="1"/>
  <c r="E354" i="1"/>
  <c r="J354" i="1" s="1"/>
  <c r="E353" i="1"/>
  <c r="J353" i="1" s="1"/>
  <c r="E352" i="1"/>
  <c r="J352" i="1" s="1"/>
  <c r="E350" i="1"/>
  <c r="J350" i="1" s="1"/>
  <c r="E349" i="1"/>
  <c r="J349" i="1" s="1"/>
  <c r="E348" i="1"/>
  <c r="J348" i="1" s="1"/>
  <c r="E347" i="1"/>
  <c r="J347" i="1" s="1"/>
  <c r="E346" i="1"/>
  <c r="J346" i="1" s="1"/>
  <c r="E345" i="1"/>
  <c r="J345" i="1" s="1"/>
  <c r="E344" i="1"/>
  <c r="J344" i="1" s="1"/>
  <c r="E343" i="1"/>
  <c r="J343" i="1" s="1"/>
  <c r="E342" i="1"/>
  <c r="J342" i="1" s="1"/>
  <c r="E341" i="1"/>
  <c r="J341" i="1" s="1"/>
  <c r="E340" i="1"/>
  <c r="J340" i="1" s="1"/>
  <c r="E339" i="1"/>
  <c r="J339" i="1" s="1"/>
  <c r="E337" i="1"/>
  <c r="J337" i="1" s="1"/>
  <c r="E336" i="1"/>
  <c r="J336" i="1" s="1"/>
  <c r="E335" i="1"/>
  <c r="J335" i="1" s="1"/>
  <c r="E334" i="1"/>
  <c r="J334" i="1" s="1"/>
  <c r="E333" i="1"/>
  <c r="J333" i="1" s="1"/>
  <c r="E332" i="1"/>
  <c r="J332" i="1" s="1"/>
  <c r="E331" i="1"/>
  <c r="J331" i="1" s="1"/>
  <c r="E330" i="1"/>
  <c r="J330" i="1" s="1"/>
  <c r="E329" i="1"/>
  <c r="J329" i="1" s="1"/>
  <c r="E328" i="1"/>
  <c r="J328" i="1" s="1"/>
  <c r="E327" i="1"/>
  <c r="J327" i="1" s="1"/>
  <c r="E326" i="1"/>
  <c r="J326" i="1" s="1"/>
  <c r="E325" i="1"/>
  <c r="J325" i="1" s="1"/>
  <c r="E324" i="1"/>
  <c r="J324" i="1" s="1"/>
  <c r="E323" i="1"/>
  <c r="J323" i="1" s="1"/>
  <c r="E322" i="1"/>
  <c r="J322" i="1" s="1"/>
  <c r="E321" i="1"/>
  <c r="J321" i="1" s="1"/>
  <c r="E320" i="1"/>
  <c r="J320" i="1" s="1"/>
  <c r="E319" i="1"/>
  <c r="J319" i="1" s="1"/>
  <c r="E318" i="1"/>
  <c r="J318" i="1" s="1"/>
  <c r="E317" i="1"/>
  <c r="J317" i="1" s="1"/>
  <c r="E316" i="1"/>
  <c r="J316" i="1" s="1"/>
  <c r="E315" i="1"/>
  <c r="J315" i="1" s="1"/>
  <c r="E314" i="1"/>
  <c r="J314" i="1" s="1"/>
  <c r="E313" i="1"/>
  <c r="J313" i="1" s="1"/>
  <c r="E312" i="1"/>
  <c r="J312" i="1" s="1"/>
  <c r="E311" i="1"/>
  <c r="J311" i="1" s="1"/>
  <c r="E310" i="1"/>
  <c r="J310" i="1" s="1"/>
  <c r="E309" i="1"/>
  <c r="J309" i="1" s="1"/>
  <c r="E308" i="1"/>
  <c r="J308" i="1" s="1"/>
  <c r="E307" i="1"/>
  <c r="J307" i="1" s="1"/>
  <c r="E306" i="1"/>
  <c r="J306" i="1" s="1"/>
  <c r="E305" i="1"/>
  <c r="J305" i="1" s="1"/>
  <c r="E304" i="1"/>
  <c r="J304" i="1" s="1"/>
  <c r="E303" i="1"/>
  <c r="J303" i="1" s="1"/>
  <c r="E302" i="1"/>
  <c r="J302" i="1" s="1"/>
  <c r="E301" i="1"/>
  <c r="J301" i="1" s="1"/>
  <c r="E300" i="1"/>
  <c r="J300" i="1" s="1"/>
  <c r="E299" i="1"/>
  <c r="J299" i="1" s="1"/>
  <c r="E298" i="1"/>
  <c r="J298" i="1" s="1"/>
  <c r="E297" i="1"/>
  <c r="J297" i="1" s="1"/>
  <c r="E296" i="1"/>
  <c r="J296" i="1" s="1"/>
  <c r="E295" i="1"/>
  <c r="J295" i="1" s="1"/>
  <c r="E294" i="1"/>
  <c r="J294" i="1" s="1"/>
  <c r="E293" i="1"/>
  <c r="J293" i="1" s="1"/>
  <c r="E292" i="1"/>
  <c r="J292" i="1" s="1"/>
  <c r="E291" i="1"/>
  <c r="J291" i="1" s="1"/>
  <c r="E290" i="1"/>
  <c r="J290" i="1" s="1"/>
  <c r="E289" i="1"/>
  <c r="J289" i="1" s="1"/>
  <c r="E288" i="1"/>
  <c r="J288" i="1" s="1"/>
  <c r="E286" i="1"/>
  <c r="J286" i="1" s="1"/>
  <c r="E285" i="1"/>
  <c r="J285" i="1" s="1"/>
  <c r="E284" i="1"/>
  <c r="J284" i="1" s="1"/>
  <c r="E283" i="1"/>
  <c r="J283" i="1" s="1"/>
  <c r="E282" i="1"/>
  <c r="J282" i="1" s="1"/>
  <c r="E281" i="1"/>
  <c r="J281" i="1" s="1"/>
  <c r="E280" i="1"/>
  <c r="J280" i="1" s="1"/>
  <c r="E279" i="1"/>
  <c r="J279" i="1" s="1"/>
  <c r="E278" i="1"/>
  <c r="J278" i="1" s="1"/>
  <c r="E277" i="1"/>
  <c r="J277" i="1" s="1"/>
  <c r="E276" i="1"/>
  <c r="J276" i="1" s="1"/>
  <c r="E275" i="1"/>
  <c r="J275" i="1" s="1"/>
  <c r="E274" i="1"/>
  <c r="J274" i="1" s="1"/>
  <c r="E273" i="1"/>
  <c r="J273" i="1" s="1"/>
  <c r="E272" i="1"/>
  <c r="J272" i="1" s="1"/>
  <c r="E271" i="1"/>
  <c r="J271" i="1" s="1"/>
  <c r="E270" i="1"/>
  <c r="J270" i="1" s="1"/>
  <c r="E233" i="1"/>
  <c r="J233" i="1" s="1"/>
  <c r="E269" i="1"/>
  <c r="J269" i="1" s="1"/>
  <c r="E268" i="1"/>
  <c r="J268" i="1" s="1"/>
  <c r="E267" i="1"/>
  <c r="J267" i="1" s="1"/>
  <c r="E266" i="1"/>
  <c r="J266" i="1" s="1"/>
  <c r="E265" i="1"/>
  <c r="J265" i="1" s="1"/>
  <c r="E264" i="1"/>
  <c r="J264" i="1" s="1"/>
  <c r="E263" i="1"/>
  <c r="J263" i="1" s="1"/>
  <c r="E262" i="1"/>
  <c r="J262" i="1" s="1"/>
  <c r="E261" i="1"/>
  <c r="J261" i="1" s="1"/>
  <c r="E260" i="1"/>
  <c r="J260" i="1" s="1"/>
  <c r="E259" i="1"/>
  <c r="J259" i="1" s="1"/>
  <c r="E258" i="1"/>
  <c r="J258" i="1" s="1"/>
  <c r="E257" i="1"/>
  <c r="J257" i="1" s="1"/>
  <c r="E256" i="1"/>
  <c r="J256" i="1" s="1"/>
  <c r="E255" i="1"/>
  <c r="J255" i="1" s="1"/>
  <c r="E254" i="1"/>
  <c r="J254" i="1" s="1"/>
  <c r="E253" i="1"/>
  <c r="J253" i="1" s="1"/>
  <c r="E252" i="1"/>
  <c r="J252" i="1" s="1"/>
  <c r="E251" i="1"/>
  <c r="J251" i="1" s="1"/>
  <c r="E250" i="1"/>
  <c r="J250" i="1" s="1"/>
  <c r="E249" i="1"/>
  <c r="J249" i="1" s="1"/>
  <c r="E248" i="1"/>
  <c r="J248" i="1" s="1"/>
  <c r="E247" i="1"/>
  <c r="J247" i="1" s="1"/>
  <c r="E246" i="1"/>
  <c r="J246" i="1" s="1"/>
  <c r="E245" i="1"/>
  <c r="J245" i="1" s="1"/>
  <c r="E244" i="1"/>
  <c r="J244" i="1" s="1"/>
  <c r="E243" i="1"/>
  <c r="J243" i="1" s="1"/>
  <c r="E242" i="1"/>
  <c r="J242" i="1" s="1"/>
  <c r="E241" i="1"/>
  <c r="J241" i="1" s="1"/>
  <c r="E240" i="1"/>
  <c r="J240" i="1" s="1"/>
  <c r="E239" i="1"/>
  <c r="J239" i="1" s="1"/>
  <c r="E238" i="1"/>
  <c r="J238" i="1" s="1"/>
  <c r="E237" i="1"/>
  <c r="J237" i="1" s="1"/>
  <c r="E236" i="1"/>
  <c r="J236" i="1" s="1"/>
  <c r="E235" i="1"/>
  <c r="J235" i="1" s="1"/>
  <c r="E234" i="1"/>
  <c r="J234" i="1" s="1"/>
  <c r="E232" i="1"/>
  <c r="J232" i="1" s="1"/>
  <c r="E231" i="1"/>
  <c r="J231" i="1" s="1"/>
  <c r="E230" i="1"/>
  <c r="J230" i="1" s="1"/>
  <c r="E229" i="1"/>
  <c r="J229" i="1" s="1"/>
  <c r="E228" i="1"/>
  <c r="J228" i="1" s="1"/>
  <c r="E227" i="1"/>
  <c r="J227" i="1" s="1"/>
  <c r="E226" i="1"/>
  <c r="J226" i="1" s="1"/>
  <c r="E225" i="1"/>
  <c r="J225" i="1" s="1"/>
  <c r="E224" i="1"/>
  <c r="J224" i="1" s="1"/>
  <c r="E223" i="1"/>
  <c r="J223" i="1" s="1"/>
  <c r="E222" i="1"/>
  <c r="J222" i="1" s="1"/>
  <c r="E221" i="1"/>
  <c r="J221" i="1" s="1"/>
  <c r="E220" i="1"/>
  <c r="J220" i="1" s="1"/>
  <c r="E219" i="1"/>
  <c r="J219" i="1" s="1"/>
  <c r="E218" i="1"/>
  <c r="J218" i="1" s="1"/>
  <c r="E217" i="1"/>
  <c r="J217" i="1" s="1"/>
  <c r="E216" i="1"/>
  <c r="J216" i="1" s="1"/>
  <c r="E215" i="1"/>
  <c r="J215" i="1" s="1"/>
  <c r="E214" i="1"/>
  <c r="J214" i="1" s="1"/>
  <c r="E213" i="1"/>
  <c r="J213" i="1" s="1"/>
  <c r="E212" i="1"/>
  <c r="J212" i="1" s="1"/>
  <c r="E211" i="1"/>
  <c r="J211" i="1" s="1"/>
  <c r="E210" i="1"/>
  <c r="J210" i="1" s="1"/>
  <c r="E209" i="1"/>
  <c r="J209" i="1" s="1"/>
  <c r="E208" i="1"/>
  <c r="J208" i="1" s="1"/>
  <c r="E207" i="1"/>
  <c r="J207" i="1" s="1"/>
  <c r="E206" i="1"/>
  <c r="J206" i="1" s="1"/>
  <c r="E205" i="1"/>
  <c r="J205" i="1" s="1"/>
  <c r="E204" i="1"/>
  <c r="J204" i="1" s="1"/>
  <c r="E203" i="1"/>
  <c r="J203" i="1" s="1"/>
  <c r="E202" i="1"/>
  <c r="J202" i="1" s="1"/>
  <c r="E201" i="1"/>
  <c r="J201" i="1" s="1"/>
  <c r="E200" i="1"/>
  <c r="J200" i="1" s="1"/>
  <c r="E199" i="1"/>
  <c r="J199" i="1" s="1"/>
  <c r="E198" i="1"/>
  <c r="J198" i="1" s="1"/>
  <c r="E197" i="1"/>
  <c r="J197" i="1" s="1"/>
  <c r="E196" i="1"/>
  <c r="J196" i="1" s="1"/>
  <c r="E195" i="1"/>
  <c r="J195" i="1" s="1"/>
  <c r="E194" i="1"/>
  <c r="J194" i="1" s="1"/>
  <c r="E193" i="1"/>
  <c r="J193" i="1" s="1"/>
  <c r="E192" i="1"/>
  <c r="J192" i="1" s="1"/>
  <c r="E191" i="1"/>
  <c r="J191" i="1" s="1"/>
  <c r="E189" i="1"/>
  <c r="J189" i="1" s="1"/>
  <c r="E188" i="1"/>
  <c r="J188" i="1" s="1"/>
  <c r="E187" i="1"/>
  <c r="J187" i="1" s="1"/>
  <c r="E186" i="1"/>
  <c r="J186" i="1" s="1"/>
  <c r="E185" i="1"/>
  <c r="J185" i="1" s="1"/>
  <c r="E184" i="1"/>
  <c r="J184" i="1" s="1"/>
  <c r="E183" i="1"/>
  <c r="J183" i="1" s="1"/>
  <c r="E181" i="1"/>
  <c r="J181" i="1" s="1"/>
  <c r="E180" i="1"/>
  <c r="J180" i="1" s="1"/>
  <c r="E179" i="1"/>
  <c r="J179" i="1" s="1"/>
  <c r="E178" i="1"/>
  <c r="J178" i="1" s="1"/>
  <c r="E177" i="1"/>
  <c r="J177" i="1" s="1"/>
  <c r="E176" i="1"/>
  <c r="J176" i="1" s="1"/>
  <c r="E175" i="1"/>
  <c r="J175" i="1" s="1"/>
  <c r="E174" i="1"/>
  <c r="J174" i="1" s="1"/>
  <c r="E173" i="1"/>
  <c r="J173" i="1" s="1"/>
  <c r="E172" i="1"/>
  <c r="J172" i="1" s="1"/>
  <c r="E171" i="1"/>
  <c r="J171" i="1" s="1"/>
  <c r="E170" i="1"/>
  <c r="J170" i="1" s="1"/>
  <c r="E169" i="1"/>
  <c r="J169" i="1" s="1"/>
  <c r="E168" i="1"/>
  <c r="J168" i="1" s="1"/>
  <c r="E167" i="1"/>
  <c r="J167" i="1" s="1"/>
  <c r="E166" i="1"/>
  <c r="J166" i="1" s="1"/>
  <c r="E165" i="1"/>
  <c r="J165" i="1" s="1"/>
  <c r="E164" i="1"/>
  <c r="J164" i="1" s="1"/>
  <c r="E163" i="1"/>
  <c r="J163" i="1" s="1"/>
  <c r="E162" i="1"/>
  <c r="J162" i="1" s="1"/>
  <c r="E161" i="1"/>
  <c r="J161" i="1" s="1"/>
  <c r="E160" i="1"/>
  <c r="J160" i="1" s="1"/>
  <c r="E124" i="1"/>
  <c r="J124" i="1" s="1"/>
  <c r="E159" i="1"/>
  <c r="J159" i="1" s="1"/>
  <c r="E158" i="1"/>
  <c r="J158" i="1" s="1"/>
  <c r="E157" i="1"/>
  <c r="J157" i="1" s="1"/>
  <c r="E156" i="1"/>
  <c r="J156" i="1" s="1"/>
  <c r="E155" i="1"/>
  <c r="J155" i="1" s="1"/>
  <c r="E154" i="1"/>
  <c r="J154" i="1" s="1"/>
  <c r="E153" i="1"/>
  <c r="J153" i="1" s="1"/>
  <c r="E152" i="1"/>
  <c r="J152" i="1" s="1"/>
  <c r="E151" i="1"/>
  <c r="J151" i="1" s="1"/>
  <c r="E150" i="1"/>
  <c r="J150" i="1" s="1"/>
  <c r="E149" i="1"/>
  <c r="J149" i="1" s="1"/>
  <c r="E148" i="1"/>
  <c r="J148" i="1" s="1"/>
  <c r="E147" i="1"/>
  <c r="J147" i="1" s="1"/>
  <c r="E146" i="1"/>
  <c r="J146" i="1" s="1"/>
  <c r="E145" i="1"/>
  <c r="J145" i="1" s="1"/>
  <c r="E144" i="1"/>
  <c r="J144" i="1" s="1"/>
  <c r="E143" i="1"/>
  <c r="J143" i="1" s="1"/>
  <c r="E142" i="1"/>
  <c r="J142" i="1" s="1"/>
  <c r="E141" i="1"/>
  <c r="J141" i="1" s="1"/>
  <c r="E140" i="1"/>
  <c r="J140" i="1" s="1"/>
  <c r="E139" i="1"/>
  <c r="J139" i="1" s="1"/>
  <c r="E138" i="1"/>
  <c r="J138" i="1" s="1"/>
  <c r="E137" i="1"/>
  <c r="J137" i="1" s="1"/>
  <c r="E135" i="1"/>
  <c r="J135" i="1" s="1"/>
  <c r="E136" i="1"/>
  <c r="J136" i="1" s="1"/>
  <c r="E127" i="1"/>
  <c r="J127" i="1" s="1"/>
  <c r="E128" i="1"/>
  <c r="J128" i="1" s="1"/>
  <c r="E129" i="1"/>
  <c r="J129" i="1" s="1"/>
  <c r="E130" i="1"/>
  <c r="J130" i="1" s="1"/>
  <c r="E131" i="1"/>
  <c r="J131" i="1" s="1"/>
  <c r="E132" i="1"/>
  <c r="J132" i="1" s="1"/>
  <c r="E133" i="1"/>
  <c r="J133" i="1" s="1"/>
  <c r="E134" i="1"/>
  <c r="J134" i="1" s="1"/>
  <c r="E126" i="1"/>
  <c r="J126" i="1" s="1"/>
  <c r="E125" i="1"/>
  <c r="J125" i="1" s="1"/>
  <c r="E123" i="1"/>
  <c r="J123" i="1" s="1"/>
  <c r="E122" i="1"/>
  <c r="J122" i="1" s="1"/>
  <c r="E121" i="1"/>
  <c r="J121" i="1" s="1"/>
  <c r="E120" i="1"/>
  <c r="J120" i="1" s="1"/>
  <c r="E119" i="1"/>
  <c r="J119" i="1" s="1"/>
  <c r="E118" i="1"/>
  <c r="J118" i="1" s="1"/>
  <c r="E117" i="1"/>
  <c r="J117" i="1" s="1"/>
  <c r="E116" i="1"/>
  <c r="J116" i="1" s="1"/>
  <c r="E115" i="1"/>
  <c r="J115" i="1" s="1"/>
  <c r="E114" i="1"/>
  <c r="J114" i="1" s="1"/>
  <c r="E113" i="1"/>
  <c r="J113" i="1" s="1"/>
  <c r="E112" i="1"/>
  <c r="J112" i="1" s="1"/>
  <c r="E111" i="1"/>
  <c r="J111" i="1" s="1"/>
  <c r="E110" i="1"/>
  <c r="J110" i="1" s="1"/>
  <c r="E109" i="1"/>
  <c r="J109" i="1" s="1"/>
  <c r="E108" i="1"/>
  <c r="J108" i="1" s="1"/>
  <c r="E107" i="1"/>
  <c r="J107" i="1" s="1"/>
  <c r="E106" i="1"/>
  <c r="J106" i="1" s="1"/>
  <c r="E105" i="1"/>
  <c r="J105" i="1" s="1"/>
  <c r="E104" i="1"/>
  <c r="J104" i="1" s="1"/>
  <c r="E103" i="1"/>
  <c r="J103" i="1" s="1"/>
  <c r="E102" i="1"/>
  <c r="J102" i="1" s="1"/>
  <c r="E101" i="1"/>
  <c r="J101" i="1" s="1"/>
  <c r="E100" i="1"/>
  <c r="J100" i="1" s="1"/>
  <c r="E99" i="1"/>
  <c r="J99" i="1" s="1"/>
  <c r="E98" i="1"/>
  <c r="J98" i="1" s="1"/>
  <c r="E97" i="1"/>
  <c r="J97" i="1" s="1"/>
  <c r="E96" i="1"/>
  <c r="J96" i="1" s="1"/>
  <c r="E94" i="1"/>
  <c r="J94" i="1" s="1"/>
  <c r="E93" i="1"/>
  <c r="J93" i="1" s="1"/>
  <c r="E92" i="1"/>
  <c r="J92" i="1" s="1"/>
  <c r="E91" i="1"/>
  <c r="J91" i="1" s="1"/>
  <c r="E90" i="1"/>
  <c r="J90" i="1" s="1"/>
  <c r="E89" i="1"/>
  <c r="J89" i="1" s="1"/>
  <c r="E88" i="1"/>
  <c r="J88" i="1" s="1"/>
  <c r="E87" i="1"/>
  <c r="J87" i="1" s="1"/>
  <c r="E86" i="1"/>
  <c r="J86" i="1" s="1"/>
  <c r="E85" i="1"/>
  <c r="J85" i="1" s="1"/>
  <c r="E84" i="1"/>
  <c r="J84" i="1" s="1"/>
  <c r="E83" i="1"/>
  <c r="J83" i="1" s="1"/>
  <c r="E82" i="1"/>
  <c r="J82" i="1" s="1"/>
  <c r="E81" i="1"/>
  <c r="J81" i="1" s="1"/>
  <c r="E80" i="1"/>
  <c r="J80" i="1" s="1"/>
  <c r="E79" i="1"/>
  <c r="J79" i="1" s="1"/>
  <c r="E76" i="1"/>
  <c r="J76" i="1" s="1"/>
  <c r="E75" i="1"/>
  <c r="J75" i="1" s="1"/>
  <c r="E74" i="1"/>
  <c r="J74" i="1" s="1"/>
  <c r="E73" i="1"/>
  <c r="J73" i="1" s="1"/>
  <c r="E72" i="1"/>
  <c r="J72" i="1" s="1"/>
  <c r="E71" i="1"/>
  <c r="J71" i="1" s="1"/>
  <c r="E70" i="1"/>
  <c r="J70" i="1" s="1"/>
  <c r="E69" i="1"/>
  <c r="J69" i="1" s="1"/>
  <c r="E68" i="1"/>
  <c r="J68" i="1" s="1"/>
  <c r="E67" i="1"/>
  <c r="J67" i="1" s="1"/>
  <c r="E66" i="1"/>
  <c r="J66" i="1" s="1"/>
  <c r="E65" i="1"/>
  <c r="J65" i="1" s="1"/>
  <c r="E64" i="1"/>
  <c r="J64" i="1" s="1"/>
  <c r="E63" i="1"/>
  <c r="J63" i="1" s="1"/>
  <c r="E62" i="1"/>
  <c r="J62" i="1" s="1"/>
  <c r="E51" i="1"/>
  <c r="J51" i="1" s="1"/>
  <c r="E7" i="1"/>
  <c r="J7" i="1" s="1"/>
  <c r="E61" i="1"/>
  <c r="J61" i="1" s="1"/>
  <c r="E60" i="1"/>
  <c r="J60" i="1" s="1"/>
  <c r="E59" i="1"/>
  <c r="J59" i="1" s="1"/>
  <c r="E58" i="1"/>
  <c r="J58" i="1" s="1"/>
  <c r="E57" i="1"/>
  <c r="J57" i="1" s="1"/>
  <c r="E56" i="1"/>
  <c r="J56" i="1" s="1"/>
  <c r="E55" i="1"/>
  <c r="J55" i="1" s="1"/>
  <c r="E54" i="1"/>
  <c r="J54" i="1" s="1"/>
  <c r="E53" i="1"/>
  <c r="J53" i="1" s="1"/>
  <c r="E52" i="1"/>
  <c r="J52" i="1" s="1"/>
  <c r="E50" i="1"/>
  <c r="J50" i="1" s="1"/>
  <c r="E49" i="1"/>
  <c r="J49" i="1" s="1"/>
  <c r="E48" i="1"/>
  <c r="J48" i="1" s="1"/>
  <c r="E46" i="1"/>
  <c r="J46" i="1" s="1"/>
  <c r="E45" i="1"/>
  <c r="J45" i="1" s="1"/>
  <c r="E44" i="1"/>
  <c r="J44" i="1" s="1"/>
  <c r="E43" i="1"/>
  <c r="J43" i="1" s="1"/>
  <c r="E42" i="1"/>
  <c r="J42" i="1" s="1"/>
  <c r="E39" i="1"/>
  <c r="J39" i="1" s="1"/>
  <c r="E38" i="1"/>
  <c r="J38" i="1" s="1"/>
  <c r="E37" i="1"/>
  <c r="J37" i="1" s="1"/>
  <c r="E36" i="1"/>
  <c r="J36" i="1" s="1"/>
  <c r="E35" i="1"/>
  <c r="J35" i="1" s="1"/>
  <c r="E34" i="1"/>
  <c r="J34" i="1" s="1"/>
  <c r="E33" i="1"/>
  <c r="J33" i="1" s="1"/>
  <c r="E9" i="1"/>
  <c r="J9" i="1" s="1"/>
  <c r="E10" i="1"/>
  <c r="J10" i="1" s="1"/>
  <c r="E13" i="1"/>
  <c r="J13" i="1" s="1"/>
  <c r="E25" i="1"/>
  <c r="J25" i="1" s="1"/>
  <c r="E32" i="1"/>
  <c r="J32" i="1" s="1"/>
  <c r="E31" i="1"/>
  <c r="J31" i="1" s="1"/>
  <c r="E30" i="1"/>
  <c r="J30" i="1" s="1"/>
  <c r="E29" i="1"/>
  <c r="J29" i="1" s="1"/>
  <c r="E28" i="1"/>
  <c r="J28" i="1" s="1"/>
  <c r="E26" i="1"/>
  <c r="J26" i="1" s="1"/>
  <c r="E24" i="1"/>
  <c r="J24" i="1" s="1"/>
  <c r="E23" i="1"/>
  <c r="J23" i="1" s="1"/>
  <c r="E22" i="1"/>
  <c r="J22" i="1" s="1"/>
  <c r="E21" i="1"/>
  <c r="J21" i="1" s="1"/>
  <c r="E19" i="1"/>
  <c r="J19" i="1" s="1"/>
  <c r="E18" i="1"/>
  <c r="J18" i="1" s="1"/>
  <c r="E17" i="1"/>
  <c r="J17" i="1" s="1"/>
  <c r="E16" i="1"/>
  <c r="J16" i="1" s="1"/>
  <c r="E15" i="1"/>
  <c r="J15" i="1" s="1"/>
  <c r="E14" i="1"/>
  <c r="J14" i="1" s="1"/>
  <c r="E12" i="1"/>
  <c r="J12" i="1" s="1"/>
  <c r="E11" i="1"/>
  <c r="J11" i="1" s="1"/>
  <c r="E8" i="1"/>
  <c r="J8" i="1" s="1"/>
</calcChain>
</file>

<file path=xl/sharedStrings.xml><?xml version="1.0" encoding="utf-8"?>
<sst xmlns="http://schemas.openxmlformats.org/spreadsheetml/2006/main" count="6043" uniqueCount="901">
  <si>
    <t>Republic of the Philippines</t>
  </si>
  <si>
    <t>Office:</t>
  </si>
  <si>
    <t>Municipality of Sta. Rita</t>
  </si>
  <si>
    <t>Winning Bidder</t>
  </si>
  <si>
    <t>Bid Amount</t>
  </si>
  <si>
    <t>ABC</t>
  </si>
  <si>
    <t>COMMITTEE ON BIDS AND AWARDS</t>
  </si>
  <si>
    <t>ENGR. RUEL T. DUALLO</t>
  </si>
  <si>
    <t>BAC Chairman</t>
  </si>
  <si>
    <t>DOMINGO V. ENCINAS</t>
  </si>
  <si>
    <t>ANATALIA B. PAET</t>
  </si>
  <si>
    <t>ILUMINANDA D. VIÑAS</t>
  </si>
  <si>
    <t>LAUREANO S. BAYBAY</t>
  </si>
  <si>
    <t>BAC Vice-Chairman</t>
  </si>
  <si>
    <t>Member</t>
  </si>
  <si>
    <t>GOODS AND SERVICES BID OUT</t>
  </si>
  <si>
    <t>Refence No.</t>
  </si>
  <si>
    <t>Date of Bidding</t>
  </si>
  <si>
    <t>Item Description</t>
  </si>
  <si>
    <t>Supply and Delivery of Various Medicines and Medical Supplies</t>
  </si>
  <si>
    <t>Paramed Pharmaceuticals</t>
  </si>
  <si>
    <t>Tacloban City</t>
  </si>
  <si>
    <t>Far East Marketing Corporation</t>
  </si>
  <si>
    <t>Supply and Delivery of 6 Units One Storey Classroom Construction Materials</t>
  </si>
  <si>
    <t>Supply and Delivery of Municipal Sound System and Musical Instrucments</t>
  </si>
  <si>
    <t>Electronic City and Service Center</t>
  </si>
  <si>
    <t>Five L Pharmaceuticals</t>
  </si>
  <si>
    <t xml:space="preserve">Name and Address </t>
  </si>
  <si>
    <t>Mode of Procurement</t>
  </si>
  <si>
    <t>Public Bidding</t>
  </si>
  <si>
    <t>Catering Services</t>
  </si>
  <si>
    <t>various goods</t>
  </si>
  <si>
    <t>Diesel &amp; Gasoline</t>
  </si>
  <si>
    <t xml:space="preserve">Various Elec. </t>
  </si>
  <si>
    <t>Various Elec. Mat.</t>
  </si>
  <si>
    <t>Comm. Equipments</t>
  </si>
  <si>
    <t>Various Goods</t>
  </si>
  <si>
    <t>various office supplies</t>
  </si>
  <si>
    <t>Various Spare parts</t>
  </si>
  <si>
    <t>Electrical  materials</t>
  </si>
  <si>
    <t>Various goods</t>
  </si>
  <si>
    <t>various const. materials</t>
  </si>
  <si>
    <t>construction materials</t>
  </si>
  <si>
    <t>office mats.</t>
  </si>
  <si>
    <t>Various construction materials</t>
  </si>
  <si>
    <t>spare parts</t>
  </si>
  <si>
    <t>Surfacing materials</t>
  </si>
  <si>
    <t>comm. Equipment</t>
  </si>
  <si>
    <t>Construction mats.</t>
  </si>
  <si>
    <t>comp. supplies</t>
  </si>
  <si>
    <t>comm. equipment</t>
  </si>
  <si>
    <t>office supplies</t>
  </si>
  <si>
    <t>Shopping</t>
  </si>
  <si>
    <t>Epifania Salazar, Ent.</t>
  </si>
  <si>
    <t>New Real Shell Service Station</t>
  </si>
  <si>
    <t>Electronics City &amp; Service Ctr.</t>
  </si>
  <si>
    <t>Washington Trading</t>
  </si>
  <si>
    <t>EDS</t>
  </si>
  <si>
    <t>Astra Mart</t>
  </si>
  <si>
    <t>Tac. Tap Commercial, Inc.</t>
  </si>
  <si>
    <t>Ladera Artspot</t>
  </si>
  <si>
    <t>Victoria Dev't. &amp; Const. Supply</t>
  </si>
  <si>
    <t>Cindy H. Bacasno</t>
  </si>
  <si>
    <t>Digital Gleen</t>
  </si>
  <si>
    <t>Tac. Far East Mktg.</t>
  </si>
  <si>
    <t>Procurement Service</t>
  </si>
  <si>
    <t>Joebz Computer</t>
  </si>
  <si>
    <t>Digital Gleen Mobile</t>
  </si>
  <si>
    <t>Gleen Mktg.</t>
  </si>
  <si>
    <t>-do-</t>
  </si>
  <si>
    <t>construction mats.</t>
  </si>
  <si>
    <t>various musical mats.</t>
  </si>
  <si>
    <t>various elec. Mats.</t>
  </si>
  <si>
    <t>elec. Mats.</t>
  </si>
  <si>
    <t>Office materials</t>
  </si>
  <si>
    <t>office equipment</t>
  </si>
  <si>
    <t>various office supp.</t>
  </si>
  <si>
    <t>various const. mats.</t>
  </si>
  <si>
    <t>comp. supp.</t>
  </si>
  <si>
    <t>office supp.</t>
  </si>
  <si>
    <t>musical instrument</t>
  </si>
  <si>
    <t>various mats.</t>
  </si>
  <si>
    <t>Pay. For HD Signal Equip.</t>
  </si>
  <si>
    <t>various spare parts</t>
  </si>
  <si>
    <t>office mats</t>
  </si>
  <si>
    <t>Lubricants &amp; spare parts</t>
  </si>
  <si>
    <t>sporting goods</t>
  </si>
  <si>
    <t>Tac. Far East Mktg. Corp.</t>
  </si>
  <si>
    <t>Electronics City &amp; Service Center</t>
  </si>
  <si>
    <t>Romin's Trading</t>
  </si>
  <si>
    <t>Gleen Mktg., Inc.</t>
  </si>
  <si>
    <t>Procurement Services</t>
  </si>
  <si>
    <t>New Glory Glass</t>
  </si>
  <si>
    <t>Zamora Trading</t>
  </si>
  <si>
    <t>Joebz Comp.</t>
  </si>
  <si>
    <t>Joebz comp.</t>
  </si>
  <si>
    <t>Bien Music and Sports Shop</t>
  </si>
  <si>
    <t>Cellcom</t>
  </si>
  <si>
    <t>Nicolas Tire &amp; Service Center</t>
  </si>
  <si>
    <t>Tap Comm., Inc.</t>
  </si>
  <si>
    <t>Rubystar Enterprises</t>
  </si>
  <si>
    <t>Bien Music &amp; sport Shop</t>
  </si>
  <si>
    <t>materials</t>
  </si>
  <si>
    <t>const. mats.</t>
  </si>
  <si>
    <t>mats.</t>
  </si>
  <si>
    <t>cat. Services</t>
  </si>
  <si>
    <t>equipment</t>
  </si>
  <si>
    <t>various agri. Supp.</t>
  </si>
  <si>
    <t>various const mats.</t>
  </si>
  <si>
    <t>various office mats.</t>
  </si>
  <si>
    <t>catering services</t>
  </si>
  <si>
    <t>office equip.</t>
  </si>
  <si>
    <t>8 unit portable hand radio</t>
  </si>
  <si>
    <t>medicine &amp; medical supp.</t>
  </si>
  <si>
    <t>sports uniform</t>
  </si>
  <si>
    <t>various Elec. Mats.</t>
  </si>
  <si>
    <t>Const. mats.</t>
  </si>
  <si>
    <t>Bien Music &amp; Sport Shop</t>
  </si>
  <si>
    <t>Tac. Fareast Mktg. Corp.</t>
  </si>
  <si>
    <t>Maligay Multi Porpose Coop.</t>
  </si>
  <si>
    <t>Tac. Tap Commercial Inc.</t>
  </si>
  <si>
    <t>Electronics City &amp; Ser. Center Inc.</t>
  </si>
  <si>
    <t>Gleen Mktg. Inc.</t>
  </si>
  <si>
    <t>FLM Gen. Merchandise</t>
  </si>
  <si>
    <t>Bien Music &amp; Sport shop</t>
  </si>
  <si>
    <t>Pacifica Agrivet Supplies, Inc.</t>
  </si>
  <si>
    <t>Tac. Tap. Commercial</t>
  </si>
  <si>
    <t>Astra Mart.</t>
  </si>
  <si>
    <t>Maligaya Multi Purpose Coop.</t>
  </si>
  <si>
    <t>Tac. Tap Commercial</t>
  </si>
  <si>
    <t>Ladera Artspot &amp; Adv.</t>
  </si>
  <si>
    <t>Nicolas Tire Supply</t>
  </si>
  <si>
    <t>Tap Commercial, Inc.</t>
  </si>
  <si>
    <t>Kamiseta at Imprenta ni Julio</t>
  </si>
  <si>
    <t>Paramed Pharmaceuticals Inc.</t>
  </si>
  <si>
    <t>Lhorlie Tailoring</t>
  </si>
  <si>
    <t>Tap Comm. Inc.</t>
  </si>
  <si>
    <t>Tac. Fareast Mktg.</t>
  </si>
  <si>
    <t>Rubystar Ent.</t>
  </si>
  <si>
    <t>Joebz computer</t>
  </si>
  <si>
    <t>comp. mat.</t>
  </si>
  <si>
    <t>supplies</t>
  </si>
  <si>
    <t>comp. mats.</t>
  </si>
  <si>
    <t>tire</t>
  </si>
  <si>
    <t>Tarpaulin</t>
  </si>
  <si>
    <t>Elect. Mats.</t>
  </si>
  <si>
    <t>repair comp.</t>
  </si>
  <si>
    <t>various const.</t>
  </si>
  <si>
    <t>various office</t>
  </si>
  <si>
    <t>comm.</t>
  </si>
  <si>
    <t>various mat.</t>
  </si>
  <si>
    <t>New Real Shell</t>
  </si>
  <si>
    <t>Tac. Mabuhay Glass Supply</t>
  </si>
  <si>
    <t>Elec. City</t>
  </si>
  <si>
    <t>Tap comm. Inc.</t>
  </si>
  <si>
    <t>Maligaya Mulit-purpose</t>
  </si>
  <si>
    <t>Tac. Tap Comm.</t>
  </si>
  <si>
    <t>Tap Comm Inc.</t>
  </si>
  <si>
    <t>various const. mat.</t>
  </si>
  <si>
    <t>various musical instrument</t>
  </si>
  <si>
    <t>Agri supplies</t>
  </si>
  <si>
    <t>painting of service vehicle</t>
  </si>
  <si>
    <t>Rep. service vehicle</t>
  </si>
  <si>
    <t>lab. Supplies</t>
  </si>
  <si>
    <t>office  mats</t>
  </si>
  <si>
    <t>sports mats.</t>
  </si>
  <si>
    <t>supp. Goods &amp; srcs. Of var. medicines</t>
  </si>
  <si>
    <t>Pacifica Agrivet Supp.</t>
  </si>
  <si>
    <t>New Five Star Trading</t>
  </si>
  <si>
    <t>Berovan Mktg.</t>
  </si>
  <si>
    <t>Bien Music</t>
  </si>
  <si>
    <t xml:space="preserve">Diamond Head </t>
  </si>
  <si>
    <t>office equipt.</t>
  </si>
  <si>
    <t>Agri. Machine</t>
  </si>
  <si>
    <t>Comp. mats.</t>
  </si>
  <si>
    <t>Tac. Lucky Hardware</t>
  </si>
  <si>
    <t>Joebz</t>
  </si>
  <si>
    <t>various agri.</t>
  </si>
  <si>
    <t>diesel &amp; gasoline</t>
  </si>
  <si>
    <t>Spare parts</t>
  </si>
  <si>
    <t>Office mats.</t>
  </si>
  <si>
    <t>Agri. Supp</t>
  </si>
  <si>
    <t>Rubystar Ent</t>
  </si>
  <si>
    <t>Tacloban Tap Commercial</t>
  </si>
  <si>
    <t>Leyte Universal</t>
  </si>
  <si>
    <t>Maligaya Multi-Purpose Coop.</t>
  </si>
  <si>
    <t>Pacifica Agrivet</t>
  </si>
  <si>
    <t>Maligaya Multi-purpose Coop.</t>
  </si>
  <si>
    <t>New St. Jude Agri. Supp.</t>
  </si>
  <si>
    <t>Tac. Fareast</t>
  </si>
  <si>
    <t xml:space="preserve">Tac. Fareast </t>
  </si>
  <si>
    <t>(Rep.) const. mats.</t>
  </si>
  <si>
    <t>various poultry supp.</t>
  </si>
  <si>
    <t>lubricant</t>
  </si>
  <si>
    <t>const. motorboat</t>
  </si>
  <si>
    <t>const. junior fence</t>
  </si>
  <si>
    <t>var. mats.</t>
  </si>
  <si>
    <t>laptap</t>
  </si>
  <si>
    <t>Printing T-shirt</t>
  </si>
  <si>
    <t>medical supplies</t>
  </si>
  <si>
    <t>Tac. Tap comm.</t>
  </si>
  <si>
    <t>Tac. Tap. Comm.</t>
  </si>
  <si>
    <t>Romins' Trading</t>
  </si>
  <si>
    <t>Tac Tap Comm.</t>
  </si>
  <si>
    <t>Maligaya Multi-Purpose coop.</t>
  </si>
  <si>
    <t>Tac. Tap comm. Inc.</t>
  </si>
  <si>
    <t>varoius office supp.</t>
  </si>
  <si>
    <t>var. const. mats.</t>
  </si>
  <si>
    <t>var. office supp.</t>
  </si>
  <si>
    <t>Office Supplies</t>
  </si>
  <si>
    <t>Honorarium-July-August, 2011</t>
  </si>
  <si>
    <t>Office Materials</t>
  </si>
  <si>
    <t>Var.Const.Materials</t>
  </si>
  <si>
    <t>Office Equipment</t>
  </si>
  <si>
    <t>Var.Spare Parts</t>
  </si>
  <si>
    <t>Var.Mats.</t>
  </si>
  <si>
    <t>Comp.Supp.</t>
  </si>
  <si>
    <t>Elec.Mats.</t>
  </si>
  <si>
    <t>Var.Comp.Supp.</t>
  </si>
  <si>
    <t>Var.Office Supp.</t>
  </si>
  <si>
    <t>Maligaya Multi-purpose coop</t>
  </si>
  <si>
    <t>Tac. Tap Comm</t>
  </si>
  <si>
    <t>Glowing kids corner</t>
  </si>
  <si>
    <t>Rubystar Enter.</t>
  </si>
  <si>
    <t>C. Lacaba</t>
  </si>
  <si>
    <t>New Glory Glass &amp; Alum. Supply</t>
  </si>
  <si>
    <t>FLM GEN.Merchandise</t>
  </si>
  <si>
    <t>Elec.City &amp; Service Center</t>
  </si>
  <si>
    <t>Tac.Tap Comm.</t>
  </si>
  <si>
    <t>Office supply</t>
  </si>
  <si>
    <t>Office supp.</t>
  </si>
  <si>
    <t>VAR. MATS.</t>
  </si>
  <si>
    <t>VAR. COMPT. SUPP.</t>
  </si>
  <si>
    <t>VAR. SPARE PARTS</t>
  </si>
  <si>
    <t>OFFICE SUPP.</t>
  </si>
  <si>
    <t>LUBRICANTS</t>
  </si>
  <si>
    <t>SPARE PARTS</t>
  </si>
  <si>
    <t>VAR. AGRI. SUPP.</t>
  </si>
  <si>
    <t>VAR. COMP. SUPP.</t>
  </si>
  <si>
    <t>REP. OF PRINTER</t>
  </si>
  <si>
    <t>OFFICE MATS.</t>
  </si>
  <si>
    <t>CATERING SERVICES</t>
  </si>
  <si>
    <t>OFFICE EQUIPMENT</t>
  </si>
  <si>
    <t>CONST. MATS.</t>
  </si>
  <si>
    <t>SPORT MATS.</t>
  </si>
  <si>
    <t>VAR. OFFICE SUPP.</t>
  </si>
  <si>
    <t xml:space="preserve">Digital Gleen </t>
  </si>
  <si>
    <t xml:space="preserve">ELECTRONICS CITY </t>
  </si>
  <si>
    <t>TAC. TAP COMM.</t>
  </si>
  <si>
    <t>WASHINGTON TRADING</t>
  </si>
  <si>
    <t>NICOLAS TIRE SERVICE CENTER</t>
  </si>
  <si>
    <t xml:space="preserve">PACIFICA AGRIVET </t>
  </si>
  <si>
    <t>JOEBZ</t>
  </si>
  <si>
    <t>NICOLAS TIRE &amp; SERVICE CENTER</t>
  </si>
  <si>
    <t>NEW GLORY GLASS &amp; ALUM. SUPP.</t>
  </si>
  <si>
    <t>TAC TAP COMM.</t>
  </si>
  <si>
    <t>BIEN MUSIC &amp; SPORT SHOP</t>
  </si>
  <si>
    <t>GLEEN MKTG. INC.</t>
  </si>
  <si>
    <t>RUBYSTAR ENT.</t>
  </si>
  <si>
    <t>TAC. TAP COMM. INC.</t>
  </si>
  <si>
    <t xml:space="preserve">TAC. FAREAST </t>
  </si>
  <si>
    <t>AGRI. SUPPLIES</t>
  </si>
  <si>
    <t>ELECTRICAL MATS.</t>
  </si>
  <si>
    <t>VAR. CONST. MATS.</t>
  </si>
  <si>
    <t>VAR. ELC. MATS.</t>
  </si>
  <si>
    <t>OFFICE SUPPLIES</t>
  </si>
  <si>
    <t>AGRI. PRODUCTS</t>
  </si>
  <si>
    <t>VAR. OFFICE MATS.</t>
  </si>
  <si>
    <t>REP. OF CROSSWIND</t>
  </si>
  <si>
    <t>DIESEL &amp; GAS.</t>
  </si>
  <si>
    <t>SERVICE VEHICLE PNP MAINT.</t>
  </si>
  <si>
    <t>REP. SERV. VEHICLE</t>
  </si>
  <si>
    <t>VAR. ELEC. MATS,</t>
  </si>
  <si>
    <t>NEW REAL SHELL</t>
  </si>
  <si>
    <t>PACIFICA AGRIVET SUPP.</t>
  </si>
  <si>
    <t>ELECTRONICS CITY</t>
  </si>
  <si>
    <t>TAC. FART EAST MKTG.</t>
  </si>
  <si>
    <t>TAC. FAR EAST MKTG.</t>
  </si>
  <si>
    <t>TAC. FAR EAST</t>
  </si>
  <si>
    <t>TAC. FAREAST</t>
  </si>
  <si>
    <t>TAP COMM.</t>
  </si>
  <si>
    <t>IP CAR TECH.</t>
  </si>
  <si>
    <t>MALIGAYA MULTI-PURPOSE</t>
  </si>
  <si>
    <t>NICOLAS TIRE SUPP.</t>
  </si>
  <si>
    <t>ELEC. CITY</t>
  </si>
  <si>
    <t>VAR. CONST. MATS.,</t>
  </si>
  <si>
    <t>OFFICE FURNITURE</t>
  </si>
  <si>
    <t>OFFICE  FURNITURE</t>
  </si>
  <si>
    <t>VAR. ELEC. MATS.</t>
  </si>
  <si>
    <t>VAR. MATS. ELEC.</t>
  </si>
  <si>
    <t>LUBRICANT</t>
  </si>
  <si>
    <t>REPAIR OF SERVICE VEHICLE</t>
  </si>
  <si>
    <t>VAR. SPORTING GOODS</t>
  </si>
  <si>
    <t>SPORT UNIFORM</t>
  </si>
  <si>
    <t>VAR OFF. SUPP.</t>
  </si>
  <si>
    <t>DIESEL &amp; GASOLINE</t>
  </si>
  <si>
    <t xml:space="preserve">CONST. MATS. </t>
  </si>
  <si>
    <t>SPORTING GOODS</t>
  </si>
  <si>
    <t>TAC. FAREAST MKTG.</t>
  </si>
  <si>
    <t>TAP COMM. INC.</t>
  </si>
  <si>
    <t>RYMELS ENTERPRISES</t>
  </si>
  <si>
    <t>SL RUIZ MKTG.</t>
  </si>
  <si>
    <t>ROMJASON ENT.</t>
  </si>
  <si>
    <t>TAC FAR EAST</t>
  </si>
  <si>
    <t>BIEN MUSIC</t>
  </si>
  <si>
    <t>NICOLAS TIRE SUPPLY</t>
  </si>
  <si>
    <t xml:space="preserve">BIEN MUSIC </t>
  </si>
  <si>
    <t>NEW ST. JUDE AGRI.</t>
  </si>
  <si>
    <t>PACIFICA AGRIVET</t>
  </si>
  <si>
    <t>LLARLIE TAILORING</t>
  </si>
  <si>
    <t>Dec. 2011</t>
  </si>
  <si>
    <t>1</t>
  </si>
  <si>
    <t>2</t>
  </si>
  <si>
    <t>13</t>
  </si>
  <si>
    <t>14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</si>
  <si>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</si>
  <si>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</si>
  <si>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</si>
  <si>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</si>
  <si>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</si>
  <si>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</si>
  <si>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</si>
  <si>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</si>
  <si>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</si>
  <si>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</si>
  <si>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</si>
  <si>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</si>
  <si>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</si>
  <si>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</si>
  <si>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</si>
  <si>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</si>
  <si>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</si>
  <si>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</si>
  <si>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</si>
  <si>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</si>
  <si>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</si>
  <si>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</si>
  <si>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</si>
  <si>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</si>
  <si>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</si>
  <si>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</si>
  <si>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</si>
  <si>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</si>
  <si>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</si>
  <si>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</si>
  <si>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</si>
  <si>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</si>
  <si>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</si>
  <si>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</si>
  <si>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</si>
  <si>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</si>
  <si>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</si>
  <si>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</si>
  <si>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</si>
  <si>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</si>
  <si>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</si>
  <si>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</si>
  <si>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</si>
  <si>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</si>
  <si>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</si>
  <si>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</si>
  <si>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</si>
  <si>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</si>
  <si>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</si>
  <si>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</si>
  <si>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</si>
  <si>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</si>
  <si>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</si>
  <si>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</si>
  <si>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</si>
  <si>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</si>
  <si>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</si>
  <si>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</si>
  <si>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</si>
  <si>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</si>
  <si>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</si>
  <si>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</si>
  <si>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</si>
  <si>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</si>
  <si>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</si>
  <si>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</si>
  <si>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</si>
  <si>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</si>
  <si>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</si>
  <si>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</si>
  <si>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</si>
  <si>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</si>
  <si>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</si>
  <si>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</si>
  <si>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</si>
  <si>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</si>
  <si>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</si>
  <si>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</si>
  <si>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</si>
  <si>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</si>
  <si>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</si>
  <si>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</si>
  <si>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</si>
  <si>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</si>
  <si>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</si>
  <si>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</si>
  <si>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</si>
  <si>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</si>
  <si>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</si>
  <si>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</si>
  <si>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</si>
  <si>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</si>
  <si>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</si>
  <si>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</si>
  <si>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</si>
  <si>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</si>
  <si>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</si>
  <si>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</si>
  <si>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</si>
  <si>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</si>
  <si>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</si>
  <si>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</si>
  <si>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</si>
  <si>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</si>
  <si>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</si>
  <si>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</si>
  <si>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</si>
  <si>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</si>
  <si>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</si>
  <si>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</si>
  <si>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</si>
  <si>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</si>
  <si>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</si>
  <si>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</si>
  <si>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</si>
  <si>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</si>
  <si>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</si>
  <si>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</si>
  <si>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</si>
  <si>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</si>
  <si>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</si>
  <si>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</si>
  <si>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</si>
  <si>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</si>
  <si>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</si>
  <si>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</si>
  <si>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</si>
  <si>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</si>
  <si>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</si>
  <si>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</si>
  <si>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</si>
  <si>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</si>
  <si>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</si>
  <si>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</si>
  <si>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</si>
  <si>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</si>
  <si>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</si>
  <si>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</si>
  <si>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</si>
  <si>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</si>
  <si>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</si>
  <si>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</si>
  <si>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</si>
  <si>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</si>
  <si>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</si>
  <si>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</si>
  <si>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</si>
  <si>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</si>
  <si>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</si>
  <si>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</si>
  <si>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</si>
  <si>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</si>
  <si>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</si>
  <si>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</si>
  <si>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</si>
  <si>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</si>
  <si>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</si>
  <si>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</si>
  <si>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</si>
  <si>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</si>
  <si>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</si>
  <si>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</si>
  <si>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</si>
  <si>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</si>
  <si>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</si>
  <si>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</si>
  <si>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</si>
  <si>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</si>
  <si>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</si>
  <si>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</si>
  <si>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</si>
  <si>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</si>
  <si>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</si>
  <si>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</si>
  <si>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</si>
  <si>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</si>
  <si>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</si>
  <si>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</si>
  <si>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</si>
  <si>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</si>
  <si>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</si>
  <si>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</si>
  <si>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</si>
  <si>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</si>
  <si>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</si>
  <si>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</si>
  <si>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</si>
  <si>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</si>
  <si>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</si>
  <si>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</si>
  <si>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</si>
  <si>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</si>
  <si>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</si>
  <si>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</si>
  <si>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</si>
  <si>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</si>
  <si>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</si>
  <si>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</si>
  <si>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</si>
  <si>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</si>
  <si>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</si>
  <si>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</si>
  <si>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</si>
  <si>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</si>
  <si>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</si>
  <si>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</si>
  <si>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</si>
  <si>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</si>
  <si>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</si>
  <si>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</si>
  <si>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</si>
  <si>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</si>
  <si>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</si>
  <si>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</si>
  <si>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</si>
  <si>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</si>
  <si>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</si>
  <si>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</si>
  <si>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</si>
  <si>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</si>
  <si>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</si>
  <si>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</si>
  <si>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</si>
  <si>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</si>
  <si>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</si>
  <si>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</si>
  <si>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</si>
  <si>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</si>
  <si>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</si>
  <si>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</si>
  <si>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</si>
  <si>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</si>
  <si>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</si>
  <si>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</si>
  <si>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</si>
  <si>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</si>
  <si>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</si>
  <si>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</si>
  <si>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</si>
  <si>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</si>
  <si>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</si>
  <si>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</si>
  <si>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</si>
  <si>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</si>
  <si>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</si>
  <si>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</si>
  <si>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</si>
  <si>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</si>
  <si>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</si>
  <si>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</si>
  <si>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</si>
  <si>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</si>
  <si>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</si>
  <si>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</si>
  <si>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</si>
  <si>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</si>
  <si>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</si>
  <si>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</si>
  <si>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</si>
  <si>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</si>
  <si>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</si>
  <si>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</si>
  <si>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</si>
  <si>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</si>
  <si>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</si>
  <si>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</si>
  <si>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</si>
  <si>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</si>
  <si>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</si>
  <si>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</si>
  <si>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</si>
  <si>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</si>
  <si>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</si>
  <si>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</si>
  <si>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</si>
  <si>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</si>
  <si>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</si>
  <si>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</si>
  <si>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</si>
  <si>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</si>
  <si>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</si>
  <si>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</si>
  <si>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</si>
  <si>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</si>
  <si>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</si>
  <si>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</si>
  <si>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</si>
  <si>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</si>
  <si>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</si>
  <si>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</si>
  <si>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</si>
  <si>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</si>
  <si>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</si>
  <si>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</si>
  <si>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</si>
  <si>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</si>
  <si>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</si>
  <si>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</si>
  <si>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</si>
  <si>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</si>
  <si>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</si>
  <si>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</si>
  <si>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</si>
  <si>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</si>
  <si>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</si>
  <si>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</si>
  <si>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</si>
  <si>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</si>
  <si>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</si>
  <si>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</si>
  <si>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</si>
  <si>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</si>
  <si>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</si>
  <si>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</si>
  <si>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</si>
  <si>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</si>
  <si>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</si>
  <si>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</si>
  <si>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</si>
  <si>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</si>
  <si>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</si>
  <si>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</si>
  <si>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</si>
  <si>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</si>
  <si>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</si>
  <si>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</si>
  <si>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</si>
  <si>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</si>
  <si>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</si>
  <si>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</si>
  <si>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</si>
  <si>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</si>
  <si>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</si>
  <si>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</si>
  <si>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</si>
  <si>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</si>
  <si>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</si>
  <si>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</si>
  <si>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</si>
  <si>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</si>
  <si>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</si>
  <si>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</si>
  <si>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</si>
  <si>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</si>
  <si>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</si>
  <si>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</si>
  <si>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</si>
  <si>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</si>
  <si>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</si>
  <si>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</si>
  <si>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</si>
  <si>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</si>
  <si>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</si>
  <si>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</si>
  <si>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</si>
  <si>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</si>
  <si>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</si>
  <si>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</si>
  <si>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</si>
  <si>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</si>
  <si>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</si>
  <si>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</si>
  <si>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</si>
  <si>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</si>
  <si>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</si>
  <si>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</si>
  <si>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</si>
  <si>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</si>
  <si>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</si>
  <si>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</si>
  <si>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</si>
  <si>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</si>
  <si>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</si>
  <si>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</si>
  <si>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</si>
  <si>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</si>
  <si>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</si>
  <si>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</si>
  <si>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</si>
  <si>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</si>
  <si>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</si>
  <si>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</si>
  <si>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</si>
  <si>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</si>
  <si>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</si>
  <si>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</si>
  <si>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</si>
  <si>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</si>
  <si>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Catering Services for the Year-End Evaluation/Assesment on December 14, 2012</t>
  </si>
  <si>
    <t>Catering Services for the 8 Days Training for MDRRMC</t>
  </si>
  <si>
    <t>Kristel Ann Eatery</t>
  </si>
  <si>
    <t>Supply and Delivery of Various Goods for Social Enhancement Program for Elderly</t>
  </si>
  <si>
    <t>Rafael General Merchandise</t>
  </si>
  <si>
    <t>Supply and Delivery of Various medicines, Reagents and Medical Supplies</t>
  </si>
  <si>
    <t>Magdale Marketing</t>
  </si>
  <si>
    <t>Supply and Delivery of Motorized Amphibian AmbuLance</t>
  </si>
  <si>
    <t>Negotiated Procurement</t>
  </si>
  <si>
    <t>ENGR. ISAIAS B. ARIZA III</t>
  </si>
  <si>
    <t>JACQUILINE J. LAGARTO</t>
  </si>
  <si>
    <t>EDITHA T. LOPEZ</t>
  </si>
  <si>
    <t>RAUL G. AMORES</t>
  </si>
  <si>
    <t>RONALD M. ROJAS</t>
  </si>
  <si>
    <t>Province of Samar</t>
  </si>
  <si>
    <t>MUNICIPALITY OF STA. RITA</t>
  </si>
  <si>
    <t>BIDS AND AWARDS COMMITTEE</t>
  </si>
  <si>
    <t>K AND K Enterprises/ENRIQUE G. AGUILOS</t>
  </si>
  <si>
    <t>Reference No.</t>
  </si>
  <si>
    <t>Name of Project</t>
  </si>
  <si>
    <t>Name and Address</t>
  </si>
  <si>
    <t>Bidding Date</t>
  </si>
  <si>
    <t>Contract Duration</t>
  </si>
  <si>
    <t>180 CD</t>
  </si>
  <si>
    <t>Delivery and Installation of Fish Cages P.E. Frame Assembly nd Nets</t>
  </si>
  <si>
    <t>MJCG Marine Enterprise</t>
  </si>
  <si>
    <t xml:space="preserve">ENGR. CEFERINO A. GARCIA JR./Blk 7, Lot 3, GB Homes Subd.
Mahalika Highway, Caibaan
Tacloban City, Leyte, Philippines
</t>
  </si>
  <si>
    <t>Supply and Delivery of Certified Palay Seeds</t>
  </si>
  <si>
    <t>New St. Jude Agricultural Supply</t>
  </si>
  <si>
    <t xml:space="preserve">CARMELA F. EVANGELISTA/123 Avenida Veteranos, Tacloban City
Leyte, Philippines
</t>
  </si>
  <si>
    <t>60 CD</t>
  </si>
  <si>
    <t>Supply and Delivery of Fertilizer</t>
  </si>
  <si>
    <t>Supply and Delivery of Bangus Fingerlings</t>
  </si>
  <si>
    <t>FIVE L PHARMCEUTICALS INC.</t>
  </si>
  <si>
    <t xml:space="preserve">THOMAS L. BUTALID JR./
2nd Floor Room 201 RR Apostol Arcade
Corner P. Zamora &amp; Sto. Niṅo Sts.
Tacloban City
Mahalika Highway, Caibaan
Tacloban City, Leyte, Philippines
</t>
  </si>
  <si>
    <t>Drugs nd Medicines</t>
  </si>
  <si>
    <t>Farmacia Babatngon</t>
  </si>
  <si>
    <t>21 CD</t>
  </si>
  <si>
    <t>MA. RUTH CABUQUIT CAVOSORA/
Brgy. District II, Babatngon, Leyte</t>
  </si>
  <si>
    <t>ENGR. MARLOU L. NERVIOL</t>
  </si>
  <si>
    <t>Romins Trading</t>
  </si>
  <si>
    <t xml:space="preserve">ROMULO O. GACUSANA/
101 Shopping Center
Tacloban City, Leyte
Philippines
</t>
  </si>
  <si>
    <t>Supply and Delivery of Various Commodities for Supplemental Feeding Program for Day care Children</t>
  </si>
  <si>
    <t xml:space="preserve">ENGR. CEFERINO A. GARCIA JR./ Blk 7, Lot 3, GB Homes Subd.
Mahalika Highway, Caibaan
Tacloban City, Leyte, Philippines
</t>
  </si>
  <si>
    <t>Procurement of Various Drugs and Medicines</t>
  </si>
  <si>
    <t>Dayon Pharmaceuticals</t>
  </si>
  <si>
    <t xml:space="preserve">RONNIE G. DAYON/
Lot 15, Block 11, King Josiah, 
Tacloban City, Philippines
</t>
  </si>
  <si>
    <t>30 CD</t>
  </si>
  <si>
    <t>1ST QUARTER, CY2015</t>
  </si>
  <si>
    <t>Approved Budget for the Contract</t>
  </si>
  <si>
    <t>Name and Address of Bidder</t>
  </si>
  <si>
    <t>We hereby certify that we have reviewed the contents and hereby attest to the veracity and correctness of the data or information contained in this documents</t>
  </si>
  <si>
    <t>3RD QUARTER, CY 2016</t>
  </si>
  <si>
    <t>No.</t>
  </si>
  <si>
    <t>Location</t>
  </si>
  <si>
    <t>Barangay</t>
  </si>
  <si>
    <t>PROCUREMENT OF OFFICE SUPPLIES AND MATERIALS</t>
  </si>
  <si>
    <t>Municipal Hall</t>
  </si>
  <si>
    <t>Brgy. Santan, Sta. Rita, Samar</t>
  </si>
  <si>
    <t>Jeady Enterprises</t>
  </si>
  <si>
    <t>JONATHAN ACEDO DUQUE/Phase 2, Blk 2, Lot 3, Brgy. Baras, Palo, Leyte, Philippines</t>
  </si>
  <si>
    <t>Php899,482.00</t>
  </si>
  <si>
    <t>PROCUREMENT OF SCHOOL SUPPLIES AND MATERIALS</t>
  </si>
  <si>
    <t>Sta Rita, Samar</t>
  </si>
  <si>
    <t>All Municipal Brgys.</t>
  </si>
  <si>
    <t>Php2,699,350.00</t>
  </si>
  <si>
    <t>GOODS AND SERVICES BID -OUT</t>
  </si>
  <si>
    <t>HOTEL ACCOMMODATION AND MEALS FOR SEMINAR ON LOCAL LEGISLATION AND ADMINISTRATIVE INVESTIGATION</t>
  </si>
  <si>
    <t>Php136,400.00</t>
  </si>
  <si>
    <t>SARAH D. SORBITO/#8 Apitong St. Cor. Escario St. Kamputhaw, Cebu City Philippines</t>
  </si>
  <si>
    <t>3 CD</t>
  </si>
  <si>
    <t>4TH QUARTER, CY 2016</t>
  </si>
  <si>
    <t>CATERING SERVICES FOR YEAR END REVIEW AND EVALUATION</t>
  </si>
  <si>
    <t>JULIEMARS FOOD CATERING</t>
  </si>
  <si>
    <t>JULIE TEODULA B. VILLANUEVA/ Brgy. Bougainvilla Pob. (Zone II), Sta. Rita, Samar, Philippines
 Philippines</t>
  </si>
  <si>
    <t>Php295,000,00</t>
  </si>
  <si>
    <t>SUNSKY DEVELOPMENT CORP./DIAMOND SUITES &amp; RESIDENCES</t>
  </si>
  <si>
    <t>2 CD</t>
  </si>
  <si>
    <t xml:space="preserve">Hotel Accommodation, Catering Services and Training Materials      
for DRRM Plan Review and CCA Integration
</t>
  </si>
  <si>
    <t>IST QUARTER, CY 2017</t>
  </si>
  <si>
    <t>Supply and Delivery of Various Drugs and Medicines</t>
  </si>
  <si>
    <t>MHO</t>
  </si>
  <si>
    <t>Poblacion, Sta. Rita, Samar</t>
  </si>
  <si>
    <t>MAGDALE MARKETING</t>
  </si>
  <si>
    <t>ANN DALE MAGSAMBOL/lot 10, La Citadella Subd. Talamban Cebu City</t>
  </si>
  <si>
    <t>1st QUARTER, CY 2016</t>
  </si>
  <si>
    <t>ROMULO O. GACUSANA/101 Shopping Center, Tacloban City, Leyte, Philippines</t>
  </si>
  <si>
    <t>Supply and Delivery of Various Commodities for Self and Social Enhancement of Elderly</t>
  </si>
  <si>
    <t>Supply and Delivery of Various Commodities for Supplemental Feeding Program</t>
  </si>
  <si>
    <t>Municipal Hall, Sta. Rita, Samar</t>
  </si>
  <si>
    <t>PROCUREMENT OF DRUGS AND MEDICAL SUPPLIES</t>
  </si>
  <si>
    <t>RHU, Sta. Rita, Samar</t>
  </si>
  <si>
    <t>Brgy. Gumamela, Sta. Rita, Samar</t>
  </si>
  <si>
    <t>Operation Manager</t>
  </si>
  <si>
    <t>#400 Real St., Tacloban Cit</t>
  </si>
  <si>
    <t>NOEL T. LATORRE/#400 Real St., Tacloban City</t>
  </si>
  <si>
    <t>60CD</t>
  </si>
  <si>
    <t>PROCUREMET OF VARIOUS DRUGS AND MEDICINES</t>
  </si>
  <si>
    <t>Procurement of Sports Supplies and Uniforms</t>
  </si>
  <si>
    <t>LHORLIE TAILORING</t>
  </si>
  <si>
    <t>JEZZA J. DUNGOG/Imelda Ave. Extn. Brgy. 39, Tacloban City, Leyte, Philippines</t>
  </si>
  <si>
    <t>Supply and Delivery of Farm Implements and Accessories</t>
  </si>
  <si>
    <t>IKING’S AGRO MACHINERY AND GENERAL MERCHANDISE</t>
  </si>
  <si>
    <t>RIKKI A. RUBENECIA</t>
  </si>
  <si>
    <t>Rizal St. Brgy. Calachuchi,</t>
  </si>
  <si>
    <t>Catarman, N. Samar</t>
  </si>
  <si>
    <t>RIKKI A. RUBENECIA/Rizal St. Brgy. Calachuchi, Catarman N. Samar</t>
  </si>
  <si>
    <t>30CD</t>
  </si>
  <si>
    <t>2nd QUARTER, CY 2016</t>
  </si>
  <si>
    <t xml:space="preserve">SUPPLY AND DELIVERY OF  PALAY SEEDS
</t>
  </si>
  <si>
    <t>2ND QUARTER, CY 2017</t>
  </si>
  <si>
    <t>NEW ST. JUDE AGRICULTURAL SUPPLY</t>
  </si>
  <si>
    <t>DA, Municipal Hall, Sta. Rita, Samar</t>
  </si>
  <si>
    <t>NEW ST. JUDE AGRICULTURAL SUPPLY/123 Avenida Veteranos, Tacloban City/Leyte, Philippines</t>
  </si>
  <si>
    <t>rgy. Santan, Sta. Rita, Samar</t>
  </si>
  <si>
    <t>3RD QUARTER, CY 2017</t>
  </si>
  <si>
    <t>SUPPLY AND DELIVERY OF FARM IMPLEMENTS</t>
  </si>
  <si>
    <t>UBAY MACHINERIES &amp; PARTS SUPPLY &amp; FABRICATION WELDING SHOP</t>
  </si>
  <si>
    <t>UBAY MACHINERIES &amp; PARTS SUPPLY &amp; FABRICATION WELDING SHOP/Poblacion, Ubay, Bohol, Philippines</t>
  </si>
  <si>
    <t>ABRAHAM I. IBAÑEZ</t>
  </si>
  <si>
    <t>ENGR. FRANCISCO P. CAJEFE JR.</t>
  </si>
  <si>
    <t>JUSTITO L. GUIUAN</t>
  </si>
  <si>
    <t>None</t>
  </si>
  <si>
    <t>N/A</t>
  </si>
  <si>
    <t>1st QUARTER, CY 2018</t>
  </si>
  <si>
    <t>Supply and Delivery of Medical Equipments</t>
  </si>
  <si>
    <t>Sta. Rita, Samar</t>
  </si>
  <si>
    <t>Santan</t>
  </si>
  <si>
    <t>Supply and Delivery of Office Equipments</t>
  </si>
  <si>
    <t>2nd QUARTER, CY 2018</t>
  </si>
  <si>
    <t>Hotel and Food Accommodation for Municipal Tourism Development Support to SPARK SAMAR Program and Brgy. Risk Reduction Benchmarking on Contingency Plan Formulation and Implementation</t>
  </si>
  <si>
    <t>10 CD</t>
  </si>
  <si>
    <t>3rd QUARTER, CY 2018</t>
  </si>
  <si>
    <t>BOHOL PLAZA RESORT AND RESTATURANT</t>
  </si>
  <si>
    <t>Dauis, Bohol</t>
  </si>
  <si>
    <t>PROCUREMENT OF VARIOUS DRUGS AND MEDICAL EQUIPMENTS/SUPPLIES</t>
  </si>
  <si>
    <t>SAN PHARMA</t>
  </si>
  <si>
    <t>Area 3, Naharlika Highway, Caiba-an, Brgy. 95-A Tacloban City</t>
  </si>
  <si>
    <t>SUPPLY AND DELIVERY OF FERTILIZER AND PESTICIDES</t>
  </si>
  <si>
    <t>123 Avenida Veteranos, Tacloban City</t>
  </si>
  <si>
    <t>SUPPLY AND DELIVERY OF PALAY SEEDS AND FERTILIZER</t>
  </si>
  <si>
    <t>122 Avenida Veteranos, Tacloban City</t>
  </si>
  <si>
    <t>Common Service Facility for the Adoption of FNRI Technology on Stabilized Brown Rice Production</t>
  </si>
  <si>
    <t>Dampigan and Binanalan</t>
  </si>
  <si>
    <t>HYTEC POWER, INC.</t>
  </si>
  <si>
    <t xml:space="preserve">#2T. Cruz St. Cruzville Subd. Zabarte Road, Novaliches Quezon City, Philippines </t>
  </si>
  <si>
    <t>Food and Hotel Accommodation for Basic Training Course for Brgy. Scholars</t>
  </si>
  <si>
    <t>Unimasters Conglomeration, Inc.</t>
  </si>
  <si>
    <t>Leyte Park Hotel</t>
  </si>
  <si>
    <t>5 CD</t>
  </si>
  <si>
    <t>4th QUARTER, CY 2018</t>
  </si>
  <si>
    <t>Acess Office Systems</t>
  </si>
  <si>
    <t>Josmar Bldg. MH Del Pilar St. Brgy. 15 Tacloban City, Leyte, Philippines</t>
  </si>
  <si>
    <t xml:space="preserve">Paramed Pharmaceuticals. </t>
  </si>
  <si>
    <t>#400 Real St. Tacloban City, Philippines</t>
  </si>
  <si>
    <t>Eleven Jay Fox Agricultural Supply</t>
  </si>
  <si>
    <t>Real St. Zone 3, Sta. Fe, Leyte, Philippines</t>
  </si>
  <si>
    <t>SUPPLY AND DELIVERY OF FERTILIZER AND FEEDS SUPPLEMENT</t>
  </si>
  <si>
    <t>ENGR. FIDENCIO C. PARANAS JR.</t>
  </si>
  <si>
    <t>JOVIC LACABA</t>
  </si>
  <si>
    <t>BAC Member</t>
  </si>
  <si>
    <t>Food and Hotel Accommodation for Assessment, Evaluation and Revision of Municipal Plans</t>
  </si>
  <si>
    <t>Supply and Delivery of Emergency Response Team Supplies PPE</t>
  </si>
  <si>
    <t>Supply and Delivery of Hybrid Palay Seeds</t>
  </si>
  <si>
    <t>Supply and Delivery of School Supplies and Materials</t>
  </si>
  <si>
    <t>Food and Hotel Accommodation for Local Legislation and Administrative Investigation</t>
  </si>
  <si>
    <t>Cebu City</t>
  </si>
  <si>
    <t>Mabolo</t>
  </si>
  <si>
    <t>Mezzo Hotel</t>
  </si>
  <si>
    <t>7 CD</t>
  </si>
  <si>
    <t>LGU-Sta. Rita</t>
  </si>
  <si>
    <t>Jazden Enterprises</t>
  </si>
  <si>
    <t>Palo, Leyte</t>
  </si>
  <si>
    <t>New St. Jude Agricultural Supplies</t>
  </si>
  <si>
    <t>Ormoc City</t>
  </si>
  <si>
    <t>Access Office Systems</t>
  </si>
  <si>
    <t>4 CD</t>
  </si>
  <si>
    <t>Ormoc City, Leyte</t>
  </si>
  <si>
    <t>Bantigue</t>
  </si>
  <si>
    <t>Sabin Resorts and Dev. Corp.</t>
  </si>
  <si>
    <t>3RD QUARTER, CY 2019</t>
  </si>
  <si>
    <t>4TH QUARTER, CY 2019</t>
  </si>
  <si>
    <t>Food and Hotel Accommodation for Climate and Disaster Risk Assessment (CDRA) Training/Workshop and Benchmarking on Establishment of DRRM Communication Facilities and Protocol</t>
  </si>
  <si>
    <t>Catering Services on Orientation of RA 9344 as amended by RA 10630 &amp; Process Flowchart of Handling CAR &amp; CICL</t>
  </si>
  <si>
    <t>Supply and Delivery of Office Supplies and Equipments</t>
  </si>
  <si>
    <t>Supply and Delivery of Livestock</t>
  </si>
  <si>
    <t>Supply and Delivery of Pump and Engine Set</t>
  </si>
  <si>
    <t>Supply and Installation of Garden Irrigation Pump</t>
  </si>
  <si>
    <t>Supply and Delivery of Multi-Cultivator</t>
  </si>
  <si>
    <t>6 CD</t>
  </si>
  <si>
    <t>Manila City</t>
  </si>
  <si>
    <t>Ermita</t>
  </si>
  <si>
    <t>Bayview Hotel Development Corporation</t>
  </si>
  <si>
    <t>Corporal Works of Mercy Foundation Inc.</t>
  </si>
  <si>
    <t>Tolosa, Leyte</t>
  </si>
  <si>
    <t>J &amp; L Meat/Livestok Dealer</t>
  </si>
  <si>
    <t>Davao Del Norte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</si>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</sst>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;@"/>
    <numFmt numFmtId="165" formatCode="&quot;Php&quot;#,##0.00"/>
    <numFmt numFmtId="166" formatCode="&quot;Php&quot;#,##0.00_);[Red]\(&quot;Php&quot;#,##0.00\)"/>
    <numFmt numFmtId="167" formatCode="[$Php-3409]#,##0.00_);\([$Php-3409]#,##0.00\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i/>
      <sz val="10"/>
      <color theme="1"/>
      <name val="Verdana"/>
      <family val="2"/>
    </font>
    <font>
      <b/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3" fontId="0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3" fontId="0" fillId="0" borderId="0" xfId="1" applyFont="1" applyAlignment="1">
      <alignment horizontal="center"/>
    </xf>
    <xf numFmtId="43" fontId="7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 vertical="center" wrapText="1"/>
    </xf>
    <xf numFmtId="0" fontId="0" fillId="0" borderId="1" xfId="0" quotePrefix="1" applyNumberForma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164" fontId="0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5" fillId="0" borderId="1" xfId="0" quotePrefix="1" applyNumberFormat="1" applyFont="1" applyBorder="1" applyAlignment="1">
      <alignment horizontal="center"/>
    </xf>
    <xf numFmtId="164" fontId="5" fillId="0" borderId="1" xfId="0" quotePrefix="1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0" fontId="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43" fontId="5" fillId="0" borderId="1" xfId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4" fontId="0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0" fillId="2" borderId="1" xfId="0" quotePrefix="1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5" fillId="2" borderId="1" xfId="0" quotePrefix="1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0" fillId="0" borderId="1" xfId="0" quotePrefix="1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left" vertical="top" wrapText="1"/>
    </xf>
    <xf numFmtId="43" fontId="5" fillId="0" borderId="1" xfId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0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quotePrefix="1" applyNumberForma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quotePrefix="1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3" fontId="5" fillId="0" borderId="1" xfId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43" fontId="0" fillId="0" borderId="1" xfId="1" quotePrefix="1" applyFont="1" applyFill="1" applyBorder="1" applyAlignment="1">
      <alignment horizontal="center" vertical="top" wrapText="1"/>
    </xf>
    <xf numFmtId="43" fontId="0" fillId="0" borderId="1" xfId="1" applyFont="1" applyFill="1" applyBorder="1" applyAlignment="1">
      <alignment horizontal="center" vertical="top" wrapText="1"/>
    </xf>
    <xf numFmtId="15" fontId="5" fillId="0" borderId="1" xfId="1" applyNumberFormat="1" applyFont="1" applyFill="1" applyBorder="1" applyAlignment="1">
      <alignment horizontal="center" vertical="top"/>
    </xf>
    <xf numFmtId="43" fontId="0" fillId="0" borderId="0" xfId="1" applyFont="1" applyFill="1" applyAlignment="1">
      <alignment vertical="top"/>
    </xf>
    <xf numFmtId="43" fontId="0" fillId="0" borderId="1" xfId="1" applyFont="1" applyFill="1" applyBorder="1" applyAlignment="1">
      <alignment horizontal="center" vertical="top"/>
    </xf>
    <xf numFmtId="43" fontId="0" fillId="0" borderId="0" xfId="1" applyFont="1" applyFill="1" applyAlignment="1">
      <alignment vertical="top" wrapText="1"/>
    </xf>
    <xf numFmtId="0" fontId="5" fillId="0" borderId="1" xfId="0" applyFont="1" applyFill="1" applyBorder="1" applyAlignment="1"/>
    <xf numFmtId="164" fontId="0" fillId="0" borderId="1" xfId="0" applyNumberFormat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43" fontId="11" fillId="0" borderId="1" xfId="1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quotePrefix="1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0" fillId="0" borderId="0" xfId="0" applyFont="1"/>
    <xf numFmtId="0" fontId="9" fillId="0" borderId="0" xfId="0" applyFont="1"/>
    <xf numFmtId="164" fontId="9" fillId="0" borderId="0" xfId="0" applyNumberFormat="1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165" fontId="13" fillId="0" borderId="4" xfId="1" applyNumberFormat="1" applyFont="1" applyBorder="1" applyAlignment="1">
      <alignment vertical="center"/>
    </xf>
    <xf numFmtId="15" fontId="13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5" fontId="13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6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15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wrapText="1"/>
    </xf>
    <xf numFmtId="167" fontId="13" fillId="0" borderId="0" xfId="1" applyNumberFormat="1" applyFont="1" applyAlignment="1">
      <alignment horizontal="justify" vertical="center"/>
    </xf>
    <xf numFmtId="167" fontId="13" fillId="0" borderId="4" xfId="1" applyNumberFormat="1" applyFont="1" applyBorder="1" applyAlignment="1">
      <alignment horizontal="justify" vertical="center"/>
    </xf>
    <xf numFmtId="0" fontId="13" fillId="0" borderId="5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>
      <alignment horizontal="center" vertical="center" wrapText="1"/>
    </xf>
    <xf numFmtId="167" fontId="13" fillId="0" borderId="4" xfId="1" applyNumberFormat="1" applyFont="1" applyBorder="1" applyAlignment="1">
      <alignment horizontal="center" vertical="center"/>
    </xf>
    <xf numFmtId="167" fontId="13" fillId="0" borderId="0" xfId="1" applyNumberFormat="1" applyFont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167" fontId="13" fillId="2" borderId="4" xfId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5" fontId="13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166" fontId="13" fillId="2" borderId="0" xfId="0" applyNumberFormat="1" applyFont="1" applyFill="1" applyBorder="1" applyAlignment="1">
      <alignment horizontal="center" vertical="center" wrapText="1"/>
    </xf>
    <xf numFmtId="15" fontId="13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5" fontId="13" fillId="0" borderId="1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43" fontId="13" fillId="0" borderId="4" xfId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166" fontId="13" fillId="0" borderId="0" xfId="0" applyNumberFormat="1" applyFont="1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3" fontId="13" fillId="0" borderId="4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43" fontId="13" fillId="0" borderId="15" xfId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4" fontId="13" fillId="0" borderId="0" xfId="0" applyNumberFormat="1" applyFont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43" fontId="13" fillId="0" borderId="0" xfId="1" applyFont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43" fontId="13" fillId="0" borderId="16" xfId="1" applyFont="1" applyFill="1" applyBorder="1" applyAlignment="1">
      <alignment horizontal="center" vertical="center" wrapText="1"/>
    </xf>
    <xf numFmtId="15" fontId="13" fillId="0" borderId="16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5" fontId="13" fillId="0" borderId="3" xfId="0" applyNumberFormat="1" applyFont="1" applyFill="1" applyBorder="1" applyAlignment="1">
      <alignment horizontal="center" vertical="center" wrapText="1"/>
    </xf>
    <xf numFmtId="15" fontId="13" fillId="0" borderId="1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43" fontId="13" fillId="0" borderId="4" xfId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3" fontId="13" fillId="0" borderId="4" xfId="1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4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619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619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619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6DEC3407-3ABB-478A-8D04-E428AA79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573405" cy="59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152400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152400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152400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152400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00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238125</xdr:colOff>
      <xdr:row>4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6953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8"/>
  <sheetViews>
    <sheetView workbookViewId="0">
      <selection activeCell="O4" sqref="O4"/>
    </sheetView>
  </sheetViews>
  <sheetFormatPr defaultColWidth="9.08984375" defaultRowHeight="14.5" x14ac:dyDescent="0.35"/>
  <cols>
    <col min="1" max="1" width="9.54296875" style="10" customWidth="1"/>
    <col min="2" max="2" width="13.453125" style="10" customWidth="1"/>
    <col min="3" max="3" width="17.453125" style="36" customWidth="1"/>
    <col min="4" max="4" width="34.6328125" style="10" customWidth="1"/>
    <col min="5" max="5" width="15.453125" style="31" customWidth="1"/>
    <col min="6" max="9" width="15.453125" style="10" hidden="1" customWidth="1"/>
    <col min="10" max="10" width="16.08984375" style="31" customWidth="1"/>
    <col min="11" max="11" width="29.453125" style="10" customWidth="1"/>
    <col min="12" max="12" width="19" style="10" customWidth="1"/>
    <col min="13" max="13" width="1.90625" style="10" customWidth="1"/>
    <col min="14" max="16384" width="9.08984375" style="10"/>
  </cols>
  <sheetData>
    <row r="1" spans="1:13" x14ac:dyDescent="0.3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3" x14ac:dyDescent="0.35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3" x14ac:dyDescent="0.35">
      <c r="A3" s="10" t="s">
        <v>1</v>
      </c>
      <c r="B3" s="35" t="s">
        <v>2</v>
      </c>
    </row>
    <row r="4" spans="1:13" ht="15" thickBot="1" x14ac:dyDescent="0.4"/>
    <row r="5" spans="1:13" ht="29.5" thickBot="1" x14ac:dyDescent="0.4">
      <c r="A5" s="9" t="s">
        <v>16</v>
      </c>
      <c r="B5" s="9" t="s">
        <v>28</v>
      </c>
      <c r="C5" s="37" t="s">
        <v>17</v>
      </c>
      <c r="D5" s="9" t="s">
        <v>18</v>
      </c>
      <c r="E5" s="11" t="s">
        <v>5</v>
      </c>
      <c r="F5" s="9"/>
      <c r="G5" s="9"/>
      <c r="H5" s="9"/>
      <c r="I5" s="9"/>
      <c r="J5" s="11" t="s">
        <v>4</v>
      </c>
      <c r="K5" s="9" t="s">
        <v>3</v>
      </c>
      <c r="L5" s="9" t="s">
        <v>27</v>
      </c>
      <c r="M5" s="18"/>
    </row>
    <row r="6" spans="1:13" ht="20.25" customHeight="1" thickBot="1" x14ac:dyDescent="0.4">
      <c r="A6" s="34" t="s">
        <v>311</v>
      </c>
      <c r="B6" s="9" t="s">
        <v>29</v>
      </c>
      <c r="C6" s="38">
        <v>40548</v>
      </c>
      <c r="D6" s="19" t="s">
        <v>30</v>
      </c>
      <c r="E6" s="20">
        <v>400000</v>
      </c>
      <c r="F6" s="21">
        <v>375000</v>
      </c>
      <c r="G6" s="22">
        <v>25000</v>
      </c>
      <c r="H6" s="21"/>
      <c r="I6" s="14"/>
      <c r="J6" s="20">
        <f>E6</f>
        <v>400000</v>
      </c>
      <c r="K6" s="19" t="s">
        <v>53</v>
      </c>
      <c r="L6" s="9" t="s">
        <v>21</v>
      </c>
    </row>
    <row r="7" spans="1:13" ht="20.25" customHeight="1" thickBot="1" x14ac:dyDescent="0.4">
      <c r="A7" s="34" t="s">
        <v>312</v>
      </c>
      <c r="B7" s="9" t="s">
        <v>52</v>
      </c>
      <c r="C7" s="38">
        <v>40549</v>
      </c>
      <c r="D7" s="19" t="s">
        <v>32</v>
      </c>
      <c r="E7" s="20">
        <f t="shared" ref="E7:E26" si="0">F7+G7</f>
        <v>194303.14</v>
      </c>
      <c r="F7" s="21">
        <v>183894.04</v>
      </c>
      <c r="G7" s="22">
        <v>10409.1</v>
      </c>
      <c r="H7" s="21"/>
      <c r="I7" s="14"/>
      <c r="J7" s="20">
        <f t="shared" ref="J7:J71" si="1">E7</f>
        <v>194303.14</v>
      </c>
      <c r="K7" s="19" t="s">
        <v>54</v>
      </c>
      <c r="L7" s="9" t="s">
        <v>21</v>
      </c>
    </row>
    <row r="8" spans="1:13" ht="20.25" customHeight="1" thickBot="1" x14ac:dyDescent="0.4">
      <c r="A8" s="34" t="s">
        <v>315</v>
      </c>
      <c r="B8" s="9" t="s">
        <v>52</v>
      </c>
      <c r="C8" s="38">
        <v>40549</v>
      </c>
      <c r="D8" s="19" t="s">
        <v>33</v>
      </c>
      <c r="E8" s="20">
        <f t="shared" si="0"/>
        <v>9073</v>
      </c>
      <c r="F8" s="21">
        <v>8586.9599999999991</v>
      </c>
      <c r="G8" s="22">
        <v>486.04</v>
      </c>
      <c r="H8" s="21"/>
      <c r="I8" s="14"/>
      <c r="J8" s="20">
        <f t="shared" si="1"/>
        <v>9073</v>
      </c>
      <c r="K8" s="19" t="s">
        <v>55</v>
      </c>
      <c r="L8" s="9" t="s">
        <v>21</v>
      </c>
    </row>
    <row r="9" spans="1:13" ht="20.25" customHeight="1" thickBot="1" x14ac:dyDescent="0.4">
      <c r="A9" s="34" t="s">
        <v>316</v>
      </c>
      <c r="B9" s="9" t="s">
        <v>52</v>
      </c>
      <c r="C9" s="38">
        <v>40549</v>
      </c>
      <c r="D9" s="19" t="s">
        <v>34</v>
      </c>
      <c r="E9" s="20">
        <f t="shared" si="0"/>
        <v>584.5</v>
      </c>
      <c r="F9" s="21">
        <v>553.19000000000005</v>
      </c>
      <c r="G9" s="22">
        <v>31.31</v>
      </c>
      <c r="H9" s="21"/>
      <c r="I9" s="14"/>
      <c r="J9" s="20">
        <f t="shared" si="1"/>
        <v>584.5</v>
      </c>
      <c r="K9" s="19" t="s">
        <v>56</v>
      </c>
      <c r="L9" s="9" t="s">
        <v>21</v>
      </c>
    </row>
    <row r="10" spans="1:13" ht="20.25" customHeight="1" thickBot="1" x14ac:dyDescent="0.4">
      <c r="A10" s="34" t="s">
        <v>317</v>
      </c>
      <c r="B10" s="9" t="s">
        <v>52</v>
      </c>
      <c r="C10" s="38">
        <v>40550</v>
      </c>
      <c r="D10" s="19" t="s">
        <v>35</v>
      </c>
      <c r="E10" s="20">
        <f t="shared" si="0"/>
        <v>49980</v>
      </c>
      <c r="F10" s="21">
        <v>47302.5</v>
      </c>
      <c r="G10" s="22">
        <v>2677.5</v>
      </c>
      <c r="H10" s="21"/>
      <c r="I10" s="14"/>
      <c r="J10" s="20">
        <f t="shared" si="1"/>
        <v>49980</v>
      </c>
      <c r="K10" s="19" t="s">
        <v>57</v>
      </c>
      <c r="L10" s="9" t="s">
        <v>21</v>
      </c>
    </row>
    <row r="11" spans="1:13" ht="20.25" customHeight="1" thickBot="1" x14ac:dyDescent="0.4">
      <c r="A11" s="34" t="s">
        <v>318</v>
      </c>
      <c r="B11" s="9" t="s">
        <v>52</v>
      </c>
      <c r="C11" s="38">
        <v>40553</v>
      </c>
      <c r="D11" s="19" t="s">
        <v>31</v>
      </c>
      <c r="E11" s="20">
        <f t="shared" si="0"/>
        <v>43770</v>
      </c>
      <c r="F11" s="21">
        <v>41425.18</v>
      </c>
      <c r="G11" s="22">
        <v>2344.8200000000002</v>
      </c>
      <c r="H11" s="21"/>
      <c r="I11" s="14"/>
      <c r="J11" s="20">
        <f t="shared" si="1"/>
        <v>43770</v>
      </c>
      <c r="K11" s="19" t="s">
        <v>58</v>
      </c>
      <c r="L11" s="9" t="s">
        <v>21</v>
      </c>
    </row>
    <row r="12" spans="1:13" ht="20.25" customHeight="1" thickBot="1" x14ac:dyDescent="0.4">
      <c r="A12" s="34" t="s">
        <v>319</v>
      </c>
      <c r="B12" s="9" t="s">
        <v>52</v>
      </c>
      <c r="C12" s="38">
        <v>40553</v>
      </c>
      <c r="D12" s="19" t="s">
        <v>36</v>
      </c>
      <c r="E12" s="20">
        <f t="shared" si="0"/>
        <v>42600</v>
      </c>
      <c r="F12" s="21">
        <v>40317.85</v>
      </c>
      <c r="G12" s="22">
        <v>2282.15</v>
      </c>
      <c r="H12" s="21"/>
      <c r="I12" s="14"/>
      <c r="J12" s="20">
        <f t="shared" si="1"/>
        <v>42600</v>
      </c>
      <c r="K12" s="19" t="s">
        <v>58</v>
      </c>
      <c r="L12" s="9" t="s">
        <v>21</v>
      </c>
    </row>
    <row r="13" spans="1:13" ht="20.25" customHeight="1" thickBot="1" x14ac:dyDescent="0.4">
      <c r="A13" s="34" t="s">
        <v>320</v>
      </c>
      <c r="B13" s="9" t="s">
        <v>52</v>
      </c>
      <c r="C13" s="38">
        <v>40553</v>
      </c>
      <c r="D13" s="19" t="s">
        <v>37</v>
      </c>
      <c r="E13" s="20">
        <f t="shared" si="0"/>
        <v>9300.5</v>
      </c>
      <c r="F13" s="21">
        <v>8802.26</v>
      </c>
      <c r="G13" s="22">
        <v>498.24</v>
      </c>
      <c r="H13" s="21"/>
      <c r="I13" s="14"/>
      <c r="J13" s="20">
        <f t="shared" si="1"/>
        <v>9300.5</v>
      </c>
      <c r="K13" s="19" t="s">
        <v>59</v>
      </c>
      <c r="L13" s="9" t="s">
        <v>21</v>
      </c>
    </row>
    <row r="14" spans="1:13" ht="20.25" customHeight="1" thickBot="1" x14ac:dyDescent="0.4">
      <c r="A14" s="34" t="s">
        <v>321</v>
      </c>
      <c r="B14" s="9" t="s">
        <v>52</v>
      </c>
      <c r="C14" s="38">
        <v>40553</v>
      </c>
      <c r="D14" s="19" t="s">
        <v>38</v>
      </c>
      <c r="E14" s="20">
        <f t="shared" si="0"/>
        <v>25641</v>
      </c>
      <c r="F14" s="21">
        <v>24267.37</v>
      </c>
      <c r="G14" s="22">
        <v>1373.63</v>
      </c>
      <c r="H14" s="21"/>
      <c r="I14" s="14"/>
      <c r="J14" s="20">
        <f t="shared" si="1"/>
        <v>25641</v>
      </c>
      <c r="K14" s="19" t="s">
        <v>56</v>
      </c>
      <c r="L14" s="9" t="s">
        <v>21</v>
      </c>
    </row>
    <row r="15" spans="1:13" ht="20.25" customHeight="1" thickBot="1" x14ac:dyDescent="0.4">
      <c r="A15" s="34" t="s">
        <v>322</v>
      </c>
      <c r="B15" s="9" t="s">
        <v>52</v>
      </c>
      <c r="C15" s="39">
        <v>40555</v>
      </c>
      <c r="D15" s="19" t="s">
        <v>39</v>
      </c>
      <c r="E15" s="20">
        <f t="shared" si="0"/>
        <v>38298</v>
      </c>
      <c r="F15" s="20">
        <v>36246.32</v>
      </c>
      <c r="G15" s="22">
        <v>2051.6799999999998</v>
      </c>
      <c r="H15" s="20"/>
      <c r="I15" s="14"/>
      <c r="J15" s="20">
        <f t="shared" si="1"/>
        <v>38298</v>
      </c>
      <c r="K15" s="19" t="s">
        <v>55</v>
      </c>
      <c r="L15" s="9" t="s">
        <v>21</v>
      </c>
    </row>
    <row r="16" spans="1:13" ht="20.25" customHeight="1" thickBot="1" x14ac:dyDescent="0.4">
      <c r="A16" s="34" t="s">
        <v>323</v>
      </c>
      <c r="B16" s="9" t="s">
        <v>52</v>
      </c>
      <c r="C16" s="39">
        <v>40555</v>
      </c>
      <c r="D16" s="19" t="s">
        <v>41</v>
      </c>
      <c r="E16" s="23">
        <f t="shared" si="0"/>
        <v>11675</v>
      </c>
      <c r="F16" s="20">
        <v>11049.56</v>
      </c>
      <c r="G16" s="22">
        <v>625.44000000000005</v>
      </c>
      <c r="H16" s="20"/>
      <c r="I16" s="14"/>
      <c r="J16" s="20">
        <f t="shared" si="1"/>
        <v>11675</v>
      </c>
      <c r="K16" s="19" t="s">
        <v>56</v>
      </c>
      <c r="L16" s="9" t="s">
        <v>21</v>
      </c>
    </row>
    <row r="17" spans="1:12" ht="20.25" customHeight="1" thickBot="1" x14ac:dyDescent="0.4">
      <c r="A17" s="34" t="s">
        <v>324</v>
      </c>
      <c r="B17" s="9" t="s">
        <v>52</v>
      </c>
      <c r="C17" s="39">
        <v>40555</v>
      </c>
      <c r="D17" s="19" t="s">
        <v>42</v>
      </c>
      <c r="E17" s="20">
        <f t="shared" si="0"/>
        <v>3240</v>
      </c>
      <c r="F17" s="20">
        <v>3066.43</v>
      </c>
      <c r="G17" s="22">
        <v>173.57</v>
      </c>
      <c r="H17" s="20"/>
      <c r="I17" s="14"/>
      <c r="J17" s="20">
        <f t="shared" si="1"/>
        <v>3240</v>
      </c>
      <c r="K17" s="19" t="s">
        <v>56</v>
      </c>
      <c r="L17" s="9" t="s">
        <v>21</v>
      </c>
    </row>
    <row r="18" spans="1:12" ht="20.25" customHeight="1" thickBot="1" x14ac:dyDescent="0.4">
      <c r="A18" s="34" t="s">
        <v>313</v>
      </c>
      <c r="B18" s="9" t="s">
        <v>52</v>
      </c>
      <c r="C18" s="39">
        <v>40560</v>
      </c>
      <c r="D18" s="19" t="s">
        <v>40</v>
      </c>
      <c r="E18" s="20">
        <f t="shared" si="0"/>
        <v>42415</v>
      </c>
      <c r="F18" s="21">
        <v>40142.76</v>
      </c>
      <c r="G18" s="22">
        <v>2272.2399999999998</v>
      </c>
      <c r="H18" s="21"/>
      <c r="I18" s="14"/>
      <c r="J18" s="20">
        <f t="shared" si="1"/>
        <v>42415</v>
      </c>
      <c r="K18" s="19" t="s">
        <v>58</v>
      </c>
      <c r="L18" s="9" t="s">
        <v>21</v>
      </c>
    </row>
    <row r="19" spans="1:12" ht="20.25" customHeight="1" thickBot="1" x14ac:dyDescent="0.4">
      <c r="A19" s="34" t="s">
        <v>314</v>
      </c>
      <c r="B19" s="9" t="s">
        <v>52</v>
      </c>
      <c r="C19" s="39">
        <v>40560</v>
      </c>
      <c r="D19" s="19" t="s">
        <v>40</v>
      </c>
      <c r="E19" s="20">
        <f t="shared" si="0"/>
        <v>41895</v>
      </c>
      <c r="F19" s="21">
        <v>39650.629999999997</v>
      </c>
      <c r="G19" s="22">
        <v>2244.37</v>
      </c>
      <c r="H19" s="21"/>
      <c r="I19" s="14"/>
      <c r="J19" s="20">
        <f t="shared" si="1"/>
        <v>41895</v>
      </c>
      <c r="K19" s="19" t="s">
        <v>58</v>
      </c>
      <c r="L19" s="9" t="s">
        <v>21</v>
      </c>
    </row>
    <row r="20" spans="1:12" ht="33.75" customHeight="1" thickBot="1" x14ac:dyDescent="0.4">
      <c r="A20" s="34" t="s">
        <v>325</v>
      </c>
      <c r="B20" s="9" t="s">
        <v>29</v>
      </c>
      <c r="C20" s="37">
        <v>40561</v>
      </c>
      <c r="D20" s="9" t="s">
        <v>19</v>
      </c>
      <c r="E20" s="11">
        <v>2000000</v>
      </c>
      <c r="F20" s="11"/>
      <c r="G20" s="11"/>
      <c r="H20" s="11"/>
      <c r="I20" s="11"/>
      <c r="J20" s="11">
        <v>1958359.74</v>
      </c>
      <c r="K20" s="9" t="s">
        <v>20</v>
      </c>
      <c r="L20" s="9" t="s">
        <v>21</v>
      </c>
    </row>
    <row r="21" spans="1:12" ht="20.25" customHeight="1" thickBot="1" x14ac:dyDescent="0.4">
      <c r="A21" s="34" t="s">
        <v>326</v>
      </c>
      <c r="B21" s="9" t="s">
        <v>52</v>
      </c>
      <c r="C21" s="39" t="s">
        <v>69</v>
      </c>
      <c r="D21" s="19" t="s">
        <v>44</v>
      </c>
      <c r="E21" s="23">
        <f t="shared" si="0"/>
        <v>12515</v>
      </c>
      <c r="F21" s="21">
        <v>11844.55</v>
      </c>
      <c r="G21" s="22">
        <v>670.45</v>
      </c>
      <c r="H21" s="21"/>
      <c r="I21" s="14"/>
      <c r="J21" s="20">
        <f t="shared" si="1"/>
        <v>12515</v>
      </c>
      <c r="K21" s="19" t="s">
        <v>56</v>
      </c>
      <c r="L21" s="9" t="s">
        <v>21</v>
      </c>
    </row>
    <row r="22" spans="1:12" ht="20.25" customHeight="1" thickBot="1" x14ac:dyDescent="0.4">
      <c r="A22" s="34" t="s">
        <v>327</v>
      </c>
      <c r="B22" s="9" t="s">
        <v>52</v>
      </c>
      <c r="C22" s="38">
        <v>40562</v>
      </c>
      <c r="D22" s="19" t="s">
        <v>46</v>
      </c>
      <c r="E22" s="20">
        <f t="shared" si="0"/>
        <v>15000</v>
      </c>
      <c r="F22" s="21">
        <v>14196.43</v>
      </c>
      <c r="G22" s="22">
        <v>803.57</v>
      </c>
      <c r="H22" s="21"/>
      <c r="I22" s="14"/>
      <c r="J22" s="20">
        <f t="shared" si="1"/>
        <v>15000</v>
      </c>
      <c r="K22" s="19" t="s">
        <v>61</v>
      </c>
      <c r="L22" s="9" t="s">
        <v>21</v>
      </c>
    </row>
    <row r="23" spans="1:12" ht="20.25" customHeight="1" thickBot="1" x14ac:dyDescent="0.4">
      <c r="A23" s="34" t="s">
        <v>328</v>
      </c>
      <c r="B23" s="9" t="s">
        <v>52</v>
      </c>
      <c r="C23" s="38">
        <v>40562</v>
      </c>
      <c r="D23" s="19" t="s">
        <v>46</v>
      </c>
      <c r="E23" s="20">
        <f t="shared" si="0"/>
        <v>37500</v>
      </c>
      <c r="F23" s="20">
        <v>35491.07</v>
      </c>
      <c r="G23" s="22">
        <v>2008.93</v>
      </c>
      <c r="H23" s="20"/>
      <c r="I23" s="14"/>
      <c r="J23" s="20">
        <f t="shared" si="1"/>
        <v>37500</v>
      </c>
      <c r="K23" s="19" t="s">
        <v>61</v>
      </c>
      <c r="L23" s="9" t="s">
        <v>21</v>
      </c>
    </row>
    <row r="24" spans="1:12" ht="20.25" customHeight="1" thickBot="1" x14ac:dyDescent="0.4">
      <c r="A24" s="34" t="s">
        <v>329</v>
      </c>
      <c r="B24" s="9" t="s">
        <v>52</v>
      </c>
      <c r="C24" s="38">
        <v>40562</v>
      </c>
      <c r="D24" s="19" t="s">
        <v>46</v>
      </c>
      <c r="E24" s="20">
        <f t="shared" si="0"/>
        <v>37500</v>
      </c>
      <c r="F24" s="20">
        <v>35491.07</v>
      </c>
      <c r="G24" s="22">
        <v>2008.93</v>
      </c>
      <c r="H24" s="20"/>
      <c r="I24" s="14"/>
      <c r="J24" s="20">
        <f t="shared" si="1"/>
        <v>37500</v>
      </c>
      <c r="K24" s="19" t="s">
        <v>61</v>
      </c>
      <c r="L24" s="9" t="s">
        <v>21</v>
      </c>
    </row>
    <row r="25" spans="1:12" ht="20.25" customHeight="1" thickBot="1" x14ac:dyDescent="0.4">
      <c r="A25" s="34" t="s">
        <v>330</v>
      </c>
      <c r="B25" s="9" t="s">
        <v>52</v>
      </c>
      <c r="C25" s="38">
        <v>40562</v>
      </c>
      <c r="D25" s="19" t="s">
        <v>47</v>
      </c>
      <c r="E25" s="20">
        <f t="shared" si="0"/>
        <v>22970</v>
      </c>
      <c r="F25" s="20">
        <v>21739.46</v>
      </c>
      <c r="G25" s="22">
        <v>1230.54</v>
      </c>
      <c r="H25" s="20"/>
      <c r="I25" s="14"/>
      <c r="J25" s="20">
        <f t="shared" si="1"/>
        <v>22970</v>
      </c>
      <c r="K25" s="19" t="s">
        <v>63</v>
      </c>
      <c r="L25" s="9" t="s">
        <v>21</v>
      </c>
    </row>
    <row r="26" spans="1:12" ht="20.25" customHeight="1" thickBot="1" x14ac:dyDescent="0.4">
      <c r="A26" s="34" t="s">
        <v>331</v>
      </c>
      <c r="B26" s="9" t="s">
        <v>52</v>
      </c>
      <c r="C26" s="38">
        <v>40562</v>
      </c>
      <c r="D26" s="19" t="s">
        <v>48</v>
      </c>
      <c r="E26" s="23">
        <f t="shared" si="0"/>
        <v>2400</v>
      </c>
      <c r="F26" s="20">
        <v>2271.4299999999998</v>
      </c>
      <c r="G26" s="22">
        <v>128.57</v>
      </c>
      <c r="H26" s="20"/>
      <c r="I26" s="14"/>
      <c r="J26" s="20">
        <f t="shared" si="1"/>
        <v>2400</v>
      </c>
      <c r="K26" s="19" t="s">
        <v>64</v>
      </c>
      <c r="L26" s="9" t="s">
        <v>21</v>
      </c>
    </row>
    <row r="27" spans="1:12" ht="20.25" customHeight="1" thickBot="1" x14ac:dyDescent="0.4">
      <c r="A27" s="34" t="s">
        <v>332</v>
      </c>
      <c r="B27" s="9" t="s">
        <v>52</v>
      </c>
      <c r="C27" s="39">
        <v>40574</v>
      </c>
      <c r="D27" s="19" t="s">
        <v>37</v>
      </c>
      <c r="E27" s="20">
        <v>21924.5</v>
      </c>
      <c r="F27" s="20">
        <v>21924.5</v>
      </c>
      <c r="G27" s="22"/>
      <c r="H27" s="20"/>
      <c r="I27" s="14"/>
      <c r="J27" s="20">
        <f t="shared" si="1"/>
        <v>21924.5</v>
      </c>
      <c r="K27" s="19" t="s">
        <v>65</v>
      </c>
      <c r="L27" s="9" t="s">
        <v>21</v>
      </c>
    </row>
    <row r="28" spans="1:12" ht="20.25" customHeight="1" thickBot="1" x14ac:dyDescent="0.4">
      <c r="A28" s="34" t="s">
        <v>333</v>
      </c>
      <c r="B28" s="9" t="s">
        <v>52</v>
      </c>
      <c r="C28" s="38">
        <v>40574</v>
      </c>
      <c r="D28" s="19" t="s">
        <v>49</v>
      </c>
      <c r="E28" s="20">
        <f t="shared" ref="E28:E39" si="2">F28+G28</f>
        <v>3540</v>
      </c>
      <c r="F28" s="20">
        <v>3350.36</v>
      </c>
      <c r="G28" s="22">
        <v>189.64</v>
      </c>
      <c r="H28" s="20"/>
      <c r="I28" s="14"/>
      <c r="J28" s="20">
        <f t="shared" si="1"/>
        <v>3540</v>
      </c>
      <c r="K28" s="19" t="s">
        <v>66</v>
      </c>
      <c r="L28" s="9" t="s">
        <v>21</v>
      </c>
    </row>
    <row r="29" spans="1:12" ht="20.25" customHeight="1" thickBot="1" x14ac:dyDescent="0.4">
      <c r="A29" s="34" t="s">
        <v>334</v>
      </c>
      <c r="B29" s="9" t="s">
        <v>52</v>
      </c>
      <c r="C29" s="38">
        <v>40574</v>
      </c>
      <c r="D29" s="19" t="s">
        <v>43</v>
      </c>
      <c r="E29" s="23">
        <f t="shared" si="2"/>
        <v>2000</v>
      </c>
      <c r="F29" s="20">
        <v>1892.86</v>
      </c>
      <c r="G29" s="22">
        <v>107.14</v>
      </c>
      <c r="H29" s="20"/>
      <c r="I29" s="14"/>
      <c r="J29" s="20">
        <f t="shared" si="1"/>
        <v>2000</v>
      </c>
      <c r="K29" s="19" t="s">
        <v>56</v>
      </c>
      <c r="L29" s="9" t="s">
        <v>21</v>
      </c>
    </row>
    <row r="30" spans="1:12" ht="20.25" customHeight="1" thickBot="1" x14ac:dyDescent="0.4">
      <c r="A30" s="34" t="s">
        <v>335</v>
      </c>
      <c r="B30" s="9" t="s">
        <v>52</v>
      </c>
      <c r="C30" s="38">
        <v>40574</v>
      </c>
      <c r="D30" s="19" t="s">
        <v>50</v>
      </c>
      <c r="E30" s="20">
        <f t="shared" si="2"/>
        <v>11795</v>
      </c>
      <c r="F30" s="20">
        <v>11163.13</v>
      </c>
      <c r="G30" s="22">
        <v>631.87</v>
      </c>
      <c r="H30" s="20"/>
      <c r="I30" s="14"/>
      <c r="J30" s="20">
        <f t="shared" si="1"/>
        <v>11795</v>
      </c>
      <c r="K30" s="19" t="s">
        <v>67</v>
      </c>
      <c r="L30" s="9" t="s">
        <v>21</v>
      </c>
    </row>
    <row r="31" spans="1:12" ht="20.25" customHeight="1" thickBot="1" x14ac:dyDescent="0.4">
      <c r="A31" s="34" t="s">
        <v>336</v>
      </c>
      <c r="B31" s="9" t="s">
        <v>52</v>
      </c>
      <c r="C31" s="38">
        <v>40574</v>
      </c>
      <c r="D31" s="19" t="s">
        <v>51</v>
      </c>
      <c r="E31" s="20">
        <f t="shared" si="2"/>
        <v>3395</v>
      </c>
      <c r="F31" s="20">
        <v>3213.13</v>
      </c>
      <c r="G31" s="22">
        <v>181.87</v>
      </c>
      <c r="H31" s="20"/>
      <c r="I31" s="14"/>
      <c r="J31" s="20">
        <f t="shared" si="1"/>
        <v>3395</v>
      </c>
      <c r="K31" s="19" t="s">
        <v>68</v>
      </c>
      <c r="L31" s="9" t="s">
        <v>21</v>
      </c>
    </row>
    <row r="32" spans="1:12" ht="20.25" customHeight="1" thickBot="1" x14ac:dyDescent="0.4">
      <c r="A32" s="34" t="s">
        <v>337</v>
      </c>
      <c r="B32" s="9" t="s">
        <v>52</v>
      </c>
      <c r="C32" s="38">
        <v>40574</v>
      </c>
      <c r="D32" s="19" t="s">
        <v>51</v>
      </c>
      <c r="E32" s="20">
        <f t="shared" si="2"/>
        <v>10668</v>
      </c>
      <c r="F32" s="20">
        <v>10096.5</v>
      </c>
      <c r="G32" s="22">
        <v>571.5</v>
      </c>
      <c r="H32" s="20"/>
      <c r="I32" s="14"/>
      <c r="J32" s="20">
        <f t="shared" si="1"/>
        <v>10668</v>
      </c>
      <c r="K32" s="19" t="s">
        <v>57</v>
      </c>
      <c r="L32" s="9" t="s">
        <v>21</v>
      </c>
    </row>
    <row r="33" spans="1:12" ht="20.25" customHeight="1" thickBot="1" x14ac:dyDescent="0.4">
      <c r="A33" s="34" t="s">
        <v>338</v>
      </c>
      <c r="B33" s="9" t="s">
        <v>52</v>
      </c>
      <c r="C33" s="39">
        <v>40581</v>
      </c>
      <c r="D33" s="19" t="s">
        <v>70</v>
      </c>
      <c r="E33" s="24">
        <f t="shared" si="2"/>
        <v>5204</v>
      </c>
      <c r="F33" s="25">
        <v>4925.22</v>
      </c>
      <c r="G33" s="21">
        <v>278.77999999999997</v>
      </c>
      <c r="H33" s="14"/>
      <c r="I33" s="22"/>
      <c r="J33" s="20">
        <f t="shared" si="1"/>
        <v>5204</v>
      </c>
      <c r="K33" s="19" t="s">
        <v>87</v>
      </c>
      <c r="L33" s="9" t="s">
        <v>21</v>
      </c>
    </row>
    <row r="34" spans="1:12" ht="20.25" customHeight="1" thickBot="1" x14ac:dyDescent="0.4">
      <c r="A34" s="34" t="s">
        <v>339</v>
      </c>
      <c r="B34" s="9" t="s">
        <v>52</v>
      </c>
      <c r="C34" s="39">
        <v>40581</v>
      </c>
      <c r="D34" s="19" t="s">
        <v>71</v>
      </c>
      <c r="E34" s="24">
        <f t="shared" si="2"/>
        <v>24120</v>
      </c>
      <c r="F34" s="25">
        <v>22827.86</v>
      </c>
      <c r="G34" s="21">
        <v>1292.1400000000001</v>
      </c>
      <c r="H34" s="14"/>
      <c r="I34" s="22"/>
      <c r="J34" s="20">
        <f t="shared" si="1"/>
        <v>24120</v>
      </c>
      <c r="K34" s="19" t="s">
        <v>88</v>
      </c>
      <c r="L34" s="9" t="s">
        <v>21</v>
      </c>
    </row>
    <row r="35" spans="1:12" ht="20.25" customHeight="1" thickBot="1" x14ac:dyDescent="0.4">
      <c r="A35" s="34" t="s">
        <v>340</v>
      </c>
      <c r="B35" s="9" t="s">
        <v>52</v>
      </c>
      <c r="C35" s="39">
        <v>40581</v>
      </c>
      <c r="D35" s="19" t="s">
        <v>72</v>
      </c>
      <c r="E35" s="24">
        <f t="shared" si="2"/>
        <v>14553</v>
      </c>
      <c r="F35" s="25">
        <v>13773.37</v>
      </c>
      <c r="G35" s="21">
        <v>779.63</v>
      </c>
      <c r="H35" s="14"/>
      <c r="I35" s="22"/>
      <c r="J35" s="20">
        <f t="shared" si="1"/>
        <v>14553</v>
      </c>
      <c r="K35" s="19" t="s">
        <v>88</v>
      </c>
      <c r="L35" s="9" t="s">
        <v>21</v>
      </c>
    </row>
    <row r="36" spans="1:12" ht="20.25" customHeight="1" thickBot="1" x14ac:dyDescent="0.4">
      <c r="A36" s="34" t="s">
        <v>341</v>
      </c>
      <c r="B36" s="9" t="s">
        <v>52</v>
      </c>
      <c r="C36" s="39">
        <v>40581</v>
      </c>
      <c r="D36" s="19" t="s">
        <v>73</v>
      </c>
      <c r="E36" s="24">
        <f t="shared" si="2"/>
        <v>5700</v>
      </c>
      <c r="F36" s="25">
        <v>5394.65</v>
      </c>
      <c r="G36" s="21">
        <v>305.35000000000002</v>
      </c>
      <c r="H36" s="14"/>
      <c r="I36" s="22"/>
      <c r="J36" s="20">
        <f t="shared" si="1"/>
        <v>5700</v>
      </c>
      <c r="K36" s="19" t="s">
        <v>88</v>
      </c>
      <c r="L36" s="9" t="s">
        <v>21</v>
      </c>
    </row>
    <row r="37" spans="1:12" ht="20.25" customHeight="1" thickBot="1" x14ac:dyDescent="0.4">
      <c r="A37" s="34" t="s">
        <v>342</v>
      </c>
      <c r="B37" s="9" t="s">
        <v>52</v>
      </c>
      <c r="C37" s="39">
        <v>40581</v>
      </c>
      <c r="D37" s="19" t="s">
        <v>74</v>
      </c>
      <c r="E37" s="24">
        <f t="shared" si="2"/>
        <v>33600</v>
      </c>
      <c r="F37" s="25">
        <v>31800</v>
      </c>
      <c r="G37" s="21">
        <v>1800</v>
      </c>
      <c r="H37" s="14"/>
      <c r="I37" s="22"/>
      <c r="J37" s="20">
        <f t="shared" si="1"/>
        <v>33600</v>
      </c>
      <c r="K37" s="19" t="s">
        <v>89</v>
      </c>
      <c r="L37" s="9" t="s">
        <v>21</v>
      </c>
    </row>
    <row r="38" spans="1:12" ht="20.25" customHeight="1" thickBot="1" x14ac:dyDescent="0.4">
      <c r="A38" s="34" t="s">
        <v>343</v>
      </c>
      <c r="B38" s="9" t="s">
        <v>52</v>
      </c>
      <c r="C38" s="39">
        <v>40581</v>
      </c>
      <c r="D38" s="19" t="s">
        <v>74</v>
      </c>
      <c r="E38" s="24">
        <f t="shared" si="2"/>
        <v>7350</v>
      </c>
      <c r="F38" s="25">
        <v>6956.25</v>
      </c>
      <c r="G38" s="21">
        <v>393.75</v>
      </c>
      <c r="H38" s="14"/>
      <c r="I38" s="22"/>
      <c r="J38" s="20">
        <f t="shared" si="1"/>
        <v>7350</v>
      </c>
      <c r="K38" s="19" t="s">
        <v>89</v>
      </c>
      <c r="L38" s="9" t="s">
        <v>21</v>
      </c>
    </row>
    <row r="39" spans="1:12" ht="20.25" customHeight="1" thickBot="1" x14ac:dyDescent="0.4">
      <c r="A39" s="34" t="s">
        <v>344</v>
      </c>
      <c r="B39" s="9" t="s">
        <v>52</v>
      </c>
      <c r="C39" s="39">
        <v>40581</v>
      </c>
      <c r="D39" s="19" t="s">
        <v>75</v>
      </c>
      <c r="E39" s="24">
        <f t="shared" si="2"/>
        <v>9700</v>
      </c>
      <c r="F39" s="25">
        <v>9180.36</v>
      </c>
      <c r="G39" s="21">
        <v>519.64</v>
      </c>
      <c r="H39" s="14"/>
      <c r="I39" s="22"/>
      <c r="J39" s="20">
        <f t="shared" si="1"/>
        <v>9700</v>
      </c>
      <c r="K39" s="19" t="s">
        <v>90</v>
      </c>
      <c r="L39" s="9" t="s">
        <v>21</v>
      </c>
    </row>
    <row r="40" spans="1:12" ht="20.25" customHeight="1" thickBot="1" x14ac:dyDescent="0.4">
      <c r="A40" s="34" t="s">
        <v>345</v>
      </c>
      <c r="B40" s="9" t="s">
        <v>52</v>
      </c>
      <c r="C40" s="39">
        <v>40588</v>
      </c>
      <c r="D40" s="19" t="s">
        <v>51</v>
      </c>
      <c r="E40" s="24">
        <v>2689.8</v>
      </c>
      <c r="F40" s="25">
        <v>2689.8</v>
      </c>
      <c r="G40" s="21"/>
      <c r="H40" s="14"/>
      <c r="I40" s="22"/>
      <c r="J40" s="20">
        <f t="shared" si="1"/>
        <v>2689.8</v>
      </c>
      <c r="K40" s="19" t="s">
        <v>91</v>
      </c>
      <c r="L40" s="9" t="s">
        <v>21</v>
      </c>
    </row>
    <row r="41" spans="1:12" ht="20.25" customHeight="1" thickBot="1" x14ac:dyDescent="0.4">
      <c r="A41" s="34" t="s">
        <v>346</v>
      </c>
      <c r="B41" s="9" t="s">
        <v>52</v>
      </c>
      <c r="C41" s="39">
        <v>40588</v>
      </c>
      <c r="D41" s="19" t="s">
        <v>76</v>
      </c>
      <c r="E41" s="24">
        <v>9277.7000000000007</v>
      </c>
      <c r="F41" s="25">
        <v>9277.7000000000007</v>
      </c>
      <c r="G41" s="21"/>
      <c r="H41" s="14"/>
      <c r="I41" s="22"/>
      <c r="J41" s="20">
        <f t="shared" si="1"/>
        <v>9277.7000000000007</v>
      </c>
      <c r="K41" s="19" t="s">
        <v>91</v>
      </c>
      <c r="L41" s="9" t="s">
        <v>21</v>
      </c>
    </row>
    <row r="42" spans="1:12" ht="20.25" customHeight="1" thickBot="1" x14ac:dyDescent="0.4">
      <c r="A42" s="34" t="s">
        <v>347</v>
      </c>
      <c r="B42" s="9" t="s">
        <v>52</v>
      </c>
      <c r="C42" s="39">
        <v>40588</v>
      </c>
      <c r="D42" s="19" t="s">
        <v>77</v>
      </c>
      <c r="E42" s="24">
        <f>F42+G42</f>
        <v>49222</v>
      </c>
      <c r="F42" s="25">
        <v>46585.11</v>
      </c>
      <c r="G42" s="21">
        <v>2636.89</v>
      </c>
      <c r="H42" s="14"/>
      <c r="I42" s="22"/>
      <c r="J42" s="20">
        <f t="shared" si="1"/>
        <v>49222</v>
      </c>
      <c r="K42" s="19" t="s">
        <v>87</v>
      </c>
      <c r="L42" s="9" t="s">
        <v>21</v>
      </c>
    </row>
    <row r="43" spans="1:12" ht="20.25" customHeight="1" thickBot="1" x14ac:dyDescent="0.4">
      <c r="A43" s="34" t="s">
        <v>348</v>
      </c>
      <c r="B43" s="9" t="s">
        <v>52</v>
      </c>
      <c r="C43" s="38">
        <v>40588</v>
      </c>
      <c r="D43" s="19" t="s">
        <v>43</v>
      </c>
      <c r="E43" s="24">
        <f>F43+G43</f>
        <v>1200</v>
      </c>
      <c r="F43" s="25">
        <v>1135.72</v>
      </c>
      <c r="G43" s="21">
        <v>64.28</v>
      </c>
      <c r="H43" s="14"/>
      <c r="I43" s="22"/>
      <c r="J43" s="20">
        <f t="shared" si="1"/>
        <v>1200</v>
      </c>
      <c r="K43" s="19" t="s">
        <v>92</v>
      </c>
      <c r="L43" s="9" t="s">
        <v>21</v>
      </c>
    </row>
    <row r="44" spans="1:12" ht="20.25" customHeight="1" thickBot="1" x14ac:dyDescent="0.4">
      <c r="A44" s="34" t="s">
        <v>349</v>
      </c>
      <c r="B44" s="9" t="s">
        <v>52</v>
      </c>
      <c r="C44" s="38">
        <v>40588</v>
      </c>
      <c r="D44" s="19" t="s">
        <v>43</v>
      </c>
      <c r="E44" s="24">
        <f>F44+G44</f>
        <v>1868.5</v>
      </c>
      <c r="F44" s="25">
        <v>1768.41</v>
      </c>
      <c r="G44" s="21">
        <v>100.09</v>
      </c>
      <c r="H44" s="14"/>
      <c r="I44" s="22"/>
      <c r="J44" s="20">
        <f t="shared" si="1"/>
        <v>1868.5</v>
      </c>
      <c r="K44" s="19" t="s">
        <v>93</v>
      </c>
      <c r="L44" s="9" t="s">
        <v>21</v>
      </c>
    </row>
    <row r="45" spans="1:12" ht="20.25" customHeight="1" thickBot="1" x14ac:dyDescent="0.4">
      <c r="A45" s="34" t="s">
        <v>350</v>
      </c>
      <c r="B45" s="9" t="s">
        <v>52</v>
      </c>
      <c r="C45" s="38">
        <v>40588</v>
      </c>
      <c r="D45" s="19" t="s">
        <v>78</v>
      </c>
      <c r="E45" s="24">
        <f>F45+G45</f>
        <v>3540</v>
      </c>
      <c r="F45" s="25">
        <v>3350.36</v>
      </c>
      <c r="G45" s="21">
        <v>189.64</v>
      </c>
      <c r="H45" s="14"/>
      <c r="I45" s="22"/>
      <c r="J45" s="20">
        <f t="shared" si="1"/>
        <v>3540</v>
      </c>
      <c r="K45" s="19" t="s">
        <v>94</v>
      </c>
      <c r="L45" s="9" t="s">
        <v>21</v>
      </c>
    </row>
    <row r="46" spans="1:12" ht="20.25" customHeight="1" thickBot="1" x14ac:dyDescent="0.4">
      <c r="A46" s="34" t="s">
        <v>351</v>
      </c>
      <c r="B46" s="9" t="s">
        <v>52</v>
      </c>
      <c r="C46" s="38">
        <v>40588</v>
      </c>
      <c r="D46" s="19" t="s">
        <v>78</v>
      </c>
      <c r="E46" s="24">
        <f>F46+G46</f>
        <v>810</v>
      </c>
      <c r="F46" s="25">
        <v>766.61</v>
      </c>
      <c r="G46" s="21">
        <v>43.39</v>
      </c>
      <c r="H46" s="14"/>
      <c r="I46" s="22"/>
      <c r="J46" s="20">
        <f t="shared" si="1"/>
        <v>810</v>
      </c>
      <c r="K46" s="19" t="s">
        <v>95</v>
      </c>
      <c r="L46" s="9" t="s">
        <v>21</v>
      </c>
    </row>
    <row r="47" spans="1:12" ht="20.25" customHeight="1" thickBot="1" x14ac:dyDescent="0.4">
      <c r="A47" s="34" t="s">
        <v>352</v>
      </c>
      <c r="B47" s="9" t="s">
        <v>52</v>
      </c>
      <c r="C47" s="38">
        <v>40588</v>
      </c>
      <c r="D47" s="19" t="s">
        <v>79</v>
      </c>
      <c r="E47" s="24">
        <v>6916.6</v>
      </c>
      <c r="F47" s="25">
        <v>6916.6</v>
      </c>
      <c r="G47" s="21"/>
      <c r="H47" s="14"/>
      <c r="I47" s="22"/>
      <c r="J47" s="20">
        <f t="shared" si="1"/>
        <v>6916.6</v>
      </c>
      <c r="K47" s="19" t="s">
        <v>65</v>
      </c>
      <c r="L47" s="9" t="s">
        <v>21</v>
      </c>
    </row>
    <row r="48" spans="1:12" ht="20.25" customHeight="1" thickBot="1" x14ac:dyDescent="0.4">
      <c r="A48" s="34" t="s">
        <v>353</v>
      </c>
      <c r="B48" s="9" t="s">
        <v>52</v>
      </c>
      <c r="C48" s="38">
        <v>40588</v>
      </c>
      <c r="D48" s="19" t="s">
        <v>80</v>
      </c>
      <c r="E48" s="24">
        <f t="shared" ref="E48:E76" si="3">F48+G48</f>
        <v>1200</v>
      </c>
      <c r="F48" s="25">
        <v>1135.72</v>
      </c>
      <c r="G48" s="21">
        <v>64.28</v>
      </c>
      <c r="H48" s="14"/>
      <c r="I48" s="22"/>
      <c r="J48" s="20">
        <f t="shared" si="1"/>
        <v>1200</v>
      </c>
      <c r="K48" s="19" t="s">
        <v>96</v>
      </c>
      <c r="L48" s="9" t="s">
        <v>21</v>
      </c>
    </row>
    <row r="49" spans="1:12" ht="20.25" customHeight="1" thickBot="1" x14ac:dyDescent="0.4">
      <c r="A49" s="34" t="s">
        <v>354</v>
      </c>
      <c r="B49" s="9" t="s">
        <v>52</v>
      </c>
      <c r="C49" s="38">
        <v>40588</v>
      </c>
      <c r="D49" s="19" t="s">
        <v>47</v>
      </c>
      <c r="E49" s="24">
        <f t="shared" si="3"/>
        <v>12125.11</v>
      </c>
      <c r="F49" s="25">
        <v>11475.45</v>
      </c>
      <c r="G49" s="21">
        <v>649.66</v>
      </c>
      <c r="H49" s="14"/>
      <c r="I49" s="22"/>
      <c r="J49" s="20">
        <f t="shared" si="1"/>
        <v>12125.11</v>
      </c>
      <c r="K49" s="19" t="s">
        <v>63</v>
      </c>
      <c r="L49" s="9" t="s">
        <v>21</v>
      </c>
    </row>
    <row r="50" spans="1:12" ht="20.25" customHeight="1" thickBot="1" x14ac:dyDescent="0.4">
      <c r="A50" s="34" t="s">
        <v>355</v>
      </c>
      <c r="B50" s="9" t="s">
        <v>52</v>
      </c>
      <c r="C50" s="38">
        <v>40588</v>
      </c>
      <c r="D50" s="19" t="s">
        <v>81</v>
      </c>
      <c r="E50" s="24">
        <f t="shared" si="3"/>
        <v>6445</v>
      </c>
      <c r="F50" s="25">
        <v>6099.74</v>
      </c>
      <c r="G50" s="21">
        <v>345.26</v>
      </c>
      <c r="H50" s="14"/>
      <c r="I50" s="22"/>
      <c r="J50" s="20">
        <f t="shared" si="1"/>
        <v>6445</v>
      </c>
      <c r="K50" s="19" t="s">
        <v>56</v>
      </c>
      <c r="L50" s="9" t="s">
        <v>21</v>
      </c>
    </row>
    <row r="51" spans="1:12" ht="20.25" customHeight="1" thickBot="1" x14ac:dyDescent="0.4">
      <c r="A51" s="34" t="s">
        <v>356</v>
      </c>
      <c r="B51" s="9" t="s">
        <v>52</v>
      </c>
      <c r="C51" s="39">
        <v>40589</v>
      </c>
      <c r="D51" s="19" t="s">
        <v>75</v>
      </c>
      <c r="E51" s="24">
        <f t="shared" si="3"/>
        <v>25000</v>
      </c>
      <c r="F51" s="25">
        <v>23660.720000000001</v>
      </c>
      <c r="G51" s="21">
        <v>1339.28</v>
      </c>
      <c r="H51" s="14"/>
      <c r="I51" s="22"/>
      <c r="J51" s="20">
        <f t="shared" si="1"/>
        <v>25000</v>
      </c>
      <c r="K51" s="19" t="s">
        <v>94</v>
      </c>
      <c r="L51" s="9" t="s">
        <v>21</v>
      </c>
    </row>
    <row r="52" spans="1:12" ht="20.25" customHeight="1" thickBot="1" x14ac:dyDescent="0.4">
      <c r="A52" s="34" t="s">
        <v>357</v>
      </c>
      <c r="B52" s="9" t="s">
        <v>52</v>
      </c>
      <c r="C52" s="38">
        <v>40590</v>
      </c>
      <c r="D52" s="19" t="s">
        <v>82</v>
      </c>
      <c r="E52" s="24">
        <f t="shared" si="3"/>
        <v>11225.4</v>
      </c>
      <c r="F52" s="25">
        <v>10624.02</v>
      </c>
      <c r="G52" s="21">
        <v>601.38</v>
      </c>
      <c r="H52" s="14"/>
      <c r="I52" s="22"/>
      <c r="J52" s="20">
        <f t="shared" si="1"/>
        <v>11225.4</v>
      </c>
      <c r="K52" s="19" t="s">
        <v>97</v>
      </c>
      <c r="L52" s="9" t="s">
        <v>21</v>
      </c>
    </row>
    <row r="53" spans="1:12" ht="20.25" customHeight="1" thickBot="1" x14ac:dyDescent="0.4">
      <c r="A53" s="34" t="s">
        <v>358</v>
      </c>
      <c r="B53" s="9" t="s">
        <v>52</v>
      </c>
      <c r="C53" s="38">
        <v>40590</v>
      </c>
      <c r="D53" s="19" t="s">
        <v>83</v>
      </c>
      <c r="E53" s="24">
        <f t="shared" si="3"/>
        <v>26147.87</v>
      </c>
      <c r="F53" s="25">
        <v>24747.09</v>
      </c>
      <c r="G53" s="21">
        <v>1400.78</v>
      </c>
      <c r="H53" s="14"/>
      <c r="I53" s="22"/>
      <c r="J53" s="20">
        <f t="shared" si="1"/>
        <v>26147.87</v>
      </c>
      <c r="K53" s="19" t="s">
        <v>56</v>
      </c>
      <c r="L53" s="9" t="s">
        <v>21</v>
      </c>
    </row>
    <row r="54" spans="1:12" ht="20.25" customHeight="1" thickBot="1" x14ac:dyDescent="0.4">
      <c r="A54" s="34" t="s">
        <v>359</v>
      </c>
      <c r="B54" s="9" t="s">
        <v>52</v>
      </c>
      <c r="C54" s="38">
        <v>40590</v>
      </c>
      <c r="D54" s="19" t="s">
        <v>76</v>
      </c>
      <c r="E54" s="24">
        <f t="shared" si="3"/>
        <v>6579</v>
      </c>
      <c r="F54" s="25">
        <v>6226.55</v>
      </c>
      <c r="G54" s="21">
        <v>352.45</v>
      </c>
      <c r="H54" s="14"/>
      <c r="I54" s="22"/>
      <c r="J54" s="20">
        <f t="shared" si="1"/>
        <v>6579</v>
      </c>
      <c r="K54" s="19" t="s">
        <v>99</v>
      </c>
      <c r="L54" s="9" t="s">
        <v>21</v>
      </c>
    </row>
    <row r="55" spans="1:12" ht="20.25" customHeight="1" thickBot="1" x14ac:dyDescent="0.4">
      <c r="A55" s="34" t="s">
        <v>360</v>
      </c>
      <c r="B55" s="9" t="s">
        <v>52</v>
      </c>
      <c r="C55" s="38">
        <v>40590</v>
      </c>
      <c r="D55" s="19" t="s">
        <v>72</v>
      </c>
      <c r="E55" s="24">
        <f t="shared" si="3"/>
        <v>44892</v>
      </c>
      <c r="F55" s="25">
        <v>42487.07</v>
      </c>
      <c r="G55" s="21">
        <v>2404.9299999999998</v>
      </c>
      <c r="H55" s="14"/>
      <c r="I55" s="22"/>
      <c r="J55" s="20">
        <f t="shared" si="1"/>
        <v>44892</v>
      </c>
      <c r="K55" s="19" t="s">
        <v>88</v>
      </c>
      <c r="L55" s="9" t="s">
        <v>21</v>
      </c>
    </row>
    <row r="56" spans="1:12" ht="20.25" customHeight="1" thickBot="1" x14ac:dyDescent="0.4">
      <c r="A56" s="34" t="s">
        <v>361</v>
      </c>
      <c r="B56" s="9" t="s">
        <v>52</v>
      </c>
      <c r="C56" s="38">
        <v>40590</v>
      </c>
      <c r="D56" s="19" t="s">
        <v>84</v>
      </c>
      <c r="E56" s="24">
        <f t="shared" si="3"/>
        <v>44100</v>
      </c>
      <c r="F56" s="25">
        <v>41737.5</v>
      </c>
      <c r="G56" s="21">
        <v>2362.5</v>
      </c>
      <c r="H56" s="14"/>
      <c r="I56" s="22"/>
      <c r="J56" s="20">
        <f t="shared" si="1"/>
        <v>44100</v>
      </c>
      <c r="K56" s="19" t="s">
        <v>89</v>
      </c>
      <c r="L56" s="9" t="s">
        <v>21</v>
      </c>
    </row>
    <row r="57" spans="1:12" ht="20.25" customHeight="1" thickBot="1" x14ac:dyDescent="0.4">
      <c r="A57" s="34" t="s">
        <v>362</v>
      </c>
      <c r="B57" s="9" t="s">
        <v>52</v>
      </c>
      <c r="C57" s="38">
        <v>40590</v>
      </c>
      <c r="D57" s="19" t="s">
        <v>79</v>
      </c>
      <c r="E57" s="24">
        <f t="shared" si="3"/>
        <v>11490</v>
      </c>
      <c r="F57" s="25">
        <v>10874.46</v>
      </c>
      <c r="G57" s="21">
        <v>615.54</v>
      </c>
      <c r="H57" s="14"/>
      <c r="I57" s="22"/>
      <c r="J57" s="20">
        <f t="shared" si="1"/>
        <v>11490</v>
      </c>
      <c r="K57" s="19" t="s">
        <v>100</v>
      </c>
      <c r="L57" s="9" t="s">
        <v>21</v>
      </c>
    </row>
    <row r="58" spans="1:12" ht="20.25" customHeight="1" thickBot="1" x14ac:dyDescent="0.4">
      <c r="A58" s="34" t="s">
        <v>363</v>
      </c>
      <c r="B58" s="9" t="s">
        <v>52</v>
      </c>
      <c r="C58" s="38">
        <v>40590</v>
      </c>
      <c r="D58" s="19" t="s">
        <v>79</v>
      </c>
      <c r="E58" s="24">
        <f t="shared" si="3"/>
        <v>16302</v>
      </c>
      <c r="F58" s="25">
        <v>15428.68</v>
      </c>
      <c r="G58" s="21">
        <v>873.32</v>
      </c>
      <c r="H58" s="14"/>
      <c r="I58" s="22"/>
      <c r="J58" s="20">
        <f t="shared" si="1"/>
        <v>16302</v>
      </c>
      <c r="K58" s="19" t="s">
        <v>100</v>
      </c>
      <c r="L58" s="9" t="s">
        <v>21</v>
      </c>
    </row>
    <row r="59" spans="1:12" ht="20.25" customHeight="1" thickBot="1" x14ac:dyDescent="0.4">
      <c r="A59" s="34" t="s">
        <v>364</v>
      </c>
      <c r="B59" s="9" t="s">
        <v>52</v>
      </c>
      <c r="C59" s="38">
        <v>40590</v>
      </c>
      <c r="D59" s="19" t="s">
        <v>85</v>
      </c>
      <c r="E59" s="24">
        <f t="shared" si="3"/>
        <v>21940</v>
      </c>
      <c r="F59" s="25">
        <v>20788.740000000002</v>
      </c>
      <c r="G59" s="21">
        <v>1151.26</v>
      </c>
      <c r="H59" s="14"/>
      <c r="I59" s="22"/>
      <c r="J59" s="20">
        <f t="shared" si="1"/>
        <v>21940</v>
      </c>
      <c r="K59" s="19" t="s">
        <v>98</v>
      </c>
      <c r="L59" s="9" t="s">
        <v>21</v>
      </c>
    </row>
    <row r="60" spans="1:12" ht="20.25" customHeight="1" thickBot="1" x14ac:dyDescent="0.4">
      <c r="A60" s="34" t="s">
        <v>365</v>
      </c>
      <c r="B60" s="9" t="s">
        <v>52</v>
      </c>
      <c r="C60" s="38">
        <v>40590</v>
      </c>
      <c r="D60" s="19" t="s">
        <v>43</v>
      </c>
      <c r="E60" s="24">
        <f t="shared" si="3"/>
        <v>19800</v>
      </c>
      <c r="F60" s="25">
        <v>18739.29</v>
      </c>
      <c r="G60" s="21">
        <v>1060.71</v>
      </c>
      <c r="H60" s="14"/>
      <c r="I60" s="22"/>
      <c r="J60" s="20">
        <f t="shared" si="1"/>
        <v>19800</v>
      </c>
      <c r="K60" s="19" t="s">
        <v>56</v>
      </c>
      <c r="L60" s="9" t="s">
        <v>21</v>
      </c>
    </row>
    <row r="61" spans="1:12" ht="20.25" customHeight="1" thickBot="1" x14ac:dyDescent="0.4">
      <c r="A61" s="34" t="s">
        <v>366</v>
      </c>
      <c r="B61" s="9" t="s">
        <v>52</v>
      </c>
      <c r="C61" s="38">
        <v>40602</v>
      </c>
      <c r="D61" s="19" t="s">
        <v>86</v>
      </c>
      <c r="E61" s="24">
        <f t="shared" si="3"/>
        <v>19500</v>
      </c>
      <c r="F61" s="25">
        <v>18455.349999999999</v>
      </c>
      <c r="G61" s="21">
        <v>1044.6500000000001</v>
      </c>
      <c r="H61" s="14"/>
      <c r="I61" s="22"/>
      <c r="J61" s="20">
        <f t="shared" si="1"/>
        <v>19500</v>
      </c>
      <c r="K61" s="19" t="s">
        <v>101</v>
      </c>
      <c r="L61" s="9" t="s">
        <v>21</v>
      </c>
    </row>
    <row r="62" spans="1:12" ht="20.25" customHeight="1" thickBot="1" x14ac:dyDescent="0.4">
      <c r="A62" s="34" t="s">
        <v>367</v>
      </c>
      <c r="B62" s="9" t="s">
        <v>52</v>
      </c>
      <c r="C62" s="38">
        <v>40604</v>
      </c>
      <c r="D62" s="19" t="s">
        <v>102</v>
      </c>
      <c r="E62" s="20">
        <f t="shared" si="3"/>
        <v>25500</v>
      </c>
      <c r="F62" s="25">
        <v>24133.93</v>
      </c>
      <c r="G62" s="22">
        <v>1366.07</v>
      </c>
      <c r="H62" s="14"/>
      <c r="I62" s="22"/>
      <c r="J62" s="20">
        <f t="shared" si="1"/>
        <v>25500</v>
      </c>
      <c r="K62" s="19" t="s">
        <v>89</v>
      </c>
      <c r="L62" s="9" t="s">
        <v>21</v>
      </c>
    </row>
    <row r="63" spans="1:12" ht="20.25" customHeight="1" thickBot="1" x14ac:dyDescent="0.4">
      <c r="A63" s="34" t="s">
        <v>368</v>
      </c>
      <c r="B63" s="9" t="s">
        <v>52</v>
      </c>
      <c r="C63" s="38">
        <v>40604</v>
      </c>
      <c r="D63" s="19" t="s">
        <v>103</v>
      </c>
      <c r="E63" s="20">
        <f t="shared" si="3"/>
        <v>59412</v>
      </c>
      <c r="F63" s="25">
        <v>56229.22</v>
      </c>
      <c r="G63" s="22">
        <v>3182.78</v>
      </c>
      <c r="H63" s="14"/>
      <c r="I63" s="22"/>
      <c r="J63" s="20">
        <f t="shared" si="1"/>
        <v>59412</v>
      </c>
      <c r="K63" s="19" t="s">
        <v>118</v>
      </c>
      <c r="L63" s="9" t="s">
        <v>21</v>
      </c>
    </row>
    <row r="64" spans="1:12" ht="20.25" customHeight="1" thickBot="1" x14ac:dyDescent="0.4">
      <c r="A64" s="34" t="s">
        <v>369</v>
      </c>
      <c r="B64" s="9" t="s">
        <v>52</v>
      </c>
      <c r="C64" s="38">
        <v>40604</v>
      </c>
      <c r="D64" s="19" t="s">
        <v>104</v>
      </c>
      <c r="E64" s="20">
        <f t="shared" si="3"/>
        <v>7480</v>
      </c>
      <c r="F64" s="25">
        <v>7079.3</v>
      </c>
      <c r="G64" s="22">
        <v>400.7</v>
      </c>
      <c r="H64" s="14"/>
      <c r="I64" s="22"/>
      <c r="J64" s="20">
        <f t="shared" si="1"/>
        <v>7480</v>
      </c>
      <c r="K64" s="19" t="s">
        <v>56</v>
      </c>
      <c r="L64" s="9" t="s">
        <v>21</v>
      </c>
    </row>
    <row r="65" spans="1:12" ht="20.25" customHeight="1" thickBot="1" x14ac:dyDescent="0.4">
      <c r="A65" s="34" t="s">
        <v>370</v>
      </c>
      <c r="B65" s="9" t="s">
        <v>52</v>
      </c>
      <c r="C65" s="38">
        <v>40604</v>
      </c>
      <c r="D65" s="26" t="s">
        <v>103</v>
      </c>
      <c r="E65" s="23">
        <f t="shared" si="3"/>
        <v>20196</v>
      </c>
      <c r="F65" s="27">
        <v>19114.07</v>
      </c>
      <c r="G65" s="28">
        <v>1081.93</v>
      </c>
      <c r="H65" s="14"/>
      <c r="I65" s="22"/>
      <c r="J65" s="20">
        <f t="shared" si="1"/>
        <v>20196</v>
      </c>
      <c r="K65" s="26" t="s">
        <v>56</v>
      </c>
      <c r="L65" s="9" t="s">
        <v>21</v>
      </c>
    </row>
    <row r="66" spans="1:12" ht="20.25" customHeight="1" thickBot="1" x14ac:dyDescent="0.4">
      <c r="A66" s="34" t="s">
        <v>371</v>
      </c>
      <c r="B66" s="9" t="s">
        <v>52</v>
      </c>
      <c r="C66" s="38">
        <v>40604</v>
      </c>
      <c r="D66" s="19" t="s">
        <v>105</v>
      </c>
      <c r="E66" s="20">
        <f t="shared" si="3"/>
        <v>7200</v>
      </c>
      <c r="F66" s="25">
        <v>6750</v>
      </c>
      <c r="G66" s="22">
        <v>450</v>
      </c>
      <c r="H66" s="14"/>
      <c r="I66" s="22"/>
      <c r="J66" s="20">
        <f t="shared" si="1"/>
        <v>7200</v>
      </c>
      <c r="K66" s="19" t="s">
        <v>119</v>
      </c>
      <c r="L66" s="9" t="s">
        <v>21</v>
      </c>
    </row>
    <row r="67" spans="1:12" ht="20.25" customHeight="1" thickBot="1" x14ac:dyDescent="0.4">
      <c r="A67" s="34" t="s">
        <v>372</v>
      </c>
      <c r="B67" s="9" t="s">
        <v>52</v>
      </c>
      <c r="C67" s="38">
        <v>40604</v>
      </c>
      <c r="D67" s="19" t="s">
        <v>76</v>
      </c>
      <c r="E67" s="20">
        <f t="shared" si="3"/>
        <v>13686</v>
      </c>
      <c r="F67" s="25">
        <v>12952.82</v>
      </c>
      <c r="G67" s="22">
        <v>733.18</v>
      </c>
      <c r="H67" s="14"/>
      <c r="I67" s="22"/>
      <c r="J67" s="20">
        <f t="shared" si="1"/>
        <v>13686</v>
      </c>
      <c r="K67" s="19" t="s">
        <v>120</v>
      </c>
      <c r="L67" s="9" t="s">
        <v>21</v>
      </c>
    </row>
    <row r="68" spans="1:12" ht="20.25" customHeight="1" thickBot="1" x14ac:dyDescent="0.4">
      <c r="A68" s="34" t="s">
        <v>373</v>
      </c>
      <c r="B68" s="9" t="s">
        <v>52</v>
      </c>
      <c r="C68" s="38">
        <v>40604</v>
      </c>
      <c r="D68" s="19" t="s">
        <v>72</v>
      </c>
      <c r="E68" s="20">
        <f t="shared" si="3"/>
        <v>8550</v>
      </c>
      <c r="F68" s="25">
        <v>8091.96</v>
      </c>
      <c r="G68" s="22">
        <v>458.04</v>
      </c>
      <c r="H68" s="14"/>
      <c r="I68" s="22"/>
      <c r="J68" s="20">
        <f t="shared" si="1"/>
        <v>8550</v>
      </c>
      <c r="K68" s="19" t="s">
        <v>121</v>
      </c>
      <c r="L68" s="9" t="s">
        <v>21</v>
      </c>
    </row>
    <row r="69" spans="1:12" ht="20.25" customHeight="1" thickBot="1" x14ac:dyDescent="0.4">
      <c r="A69" s="34" t="s">
        <v>374</v>
      </c>
      <c r="B69" s="9" t="s">
        <v>52</v>
      </c>
      <c r="C69" s="38">
        <v>40604</v>
      </c>
      <c r="D69" s="19" t="s">
        <v>106</v>
      </c>
      <c r="E69" s="20">
        <f t="shared" si="3"/>
        <v>13999</v>
      </c>
      <c r="F69" s="25">
        <v>13249.06</v>
      </c>
      <c r="G69" s="22">
        <v>749.94</v>
      </c>
      <c r="H69" s="14"/>
      <c r="I69" s="22"/>
      <c r="J69" s="20">
        <f t="shared" si="1"/>
        <v>13999</v>
      </c>
      <c r="K69" s="19" t="s">
        <v>122</v>
      </c>
      <c r="L69" s="9" t="s">
        <v>21</v>
      </c>
    </row>
    <row r="70" spans="1:12" ht="20.25" customHeight="1" thickBot="1" x14ac:dyDescent="0.4">
      <c r="A70" s="34" t="s">
        <v>375</v>
      </c>
      <c r="B70" s="9" t="s">
        <v>52</v>
      </c>
      <c r="C70" s="38">
        <v>40604</v>
      </c>
      <c r="D70" s="19" t="s">
        <v>81</v>
      </c>
      <c r="E70" s="20">
        <f t="shared" si="3"/>
        <v>4520</v>
      </c>
      <c r="F70" s="25">
        <v>4277.8599999999997</v>
      </c>
      <c r="G70" s="22">
        <v>242.14</v>
      </c>
      <c r="H70" s="14"/>
      <c r="I70" s="22"/>
      <c r="J70" s="20">
        <f t="shared" si="1"/>
        <v>4520</v>
      </c>
      <c r="K70" s="19" t="s">
        <v>56</v>
      </c>
      <c r="L70" s="9" t="s">
        <v>21</v>
      </c>
    </row>
    <row r="71" spans="1:12" ht="20.25" customHeight="1" thickBot="1" x14ac:dyDescent="0.4">
      <c r="A71" s="34" t="s">
        <v>376</v>
      </c>
      <c r="B71" s="9" t="s">
        <v>52</v>
      </c>
      <c r="C71" s="38">
        <v>40604</v>
      </c>
      <c r="D71" s="19" t="s">
        <v>77</v>
      </c>
      <c r="E71" s="20">
        <f t="shared" si="3"/>
        <v>7400</v>
      </c>
      <c r="F71" s="25">
        <v>7003.57</v>
      </c>
      <c r="G71" s="22">
        <v>396.43</v>
      </c>
      <c r="H71" s="14"/>
      <c r="I71" s="22"/>
      <c r="J71" s="20">
        <f t="shared" si="1"/>
        <v>7400</v>
      </c>
      <c r="K71" s="19" t="s">
        <v>123</v>
      </c>
      <c r="L71" s="9" t="s">
        <v>21</v>
      </c>
    </row>
    <row r="72" spans="1:12" ht="20.25" customHeight="1" thickBot="1" x14ac:dyDescent="0.4">
      <c r="A72" s="34" t="s">
        <v>377</v>
      </c>
      <c r="B72" s="9" t="s">
        <v>52</v>
      </c>
      <c r="C72" s="38">
        <v>40604</v>
      </c>
      <c r="D72" s="19" t="s">
        <v>43</v>
      </c>
      <c r="E72" s="20">
        <f t="shared" si="3"/>
        <v>6200</v>
      </c>
      <c r="F72" s="25">
        <v>5867.85</v>
      </c>
      <c r="G72" s="22">
        <v>332.15</v>
      </c>
      <c r="H72" s="14"/>
      <c r="I72" s="22"/>
      <c r="J72" s="20">
        <f t="shared" ref="J72:J135" si="4">E72</f>
        <v>6200</v>
      </c>
      <c r="K72" s="19" t="s">
        <v>124</v>
      </c>
      <c r="L72" s="9" t="s">
        <v>21</v>
      </c>
    </row>
    <row r="73" spans="1:12" ht="20.25" customHeight="1" thickBot="1" x14ac:dyDescent="0.4">
      <c r="A73" s="34" t="s">
        <v>378</v>
      </c>
      <c r="B73" s="9" t="s">
        <v>52</v>
      </c>
      <c r="C73" s="38">
        <v>40604</v>
      </c>
      <c r="D73" s="19" t="s">
        <v>107</v>
      </c>
      <c r="E73" s="20">
        <f t="shared" si="3"/>
        <v>28360</v>
      </c>
      <c r="F73" s="25">
        <v>26840.720000000001</v>
      </c>
      <c r="G73" s="22">
        <v>1519.28</v>
      </c>
      <c r="H73" s="14"/>
      <c r="I73" s="22"/>
      <c r="J73" s="20">
        <f t="shared" si="4"/>
        <v>28360</v>
      </c>
      <c r="K73" s="19" t="s">
        <v>125</v>
      </c>
      <c r="L73" s="9" t="s">
        <v>21</v>
      </c>
    </row>
    <row r="74" spans="1:12" ht="20.25" customHeight="1" thickBot="1" x14ac:dyDescent="0.4">
      <c r="A74" s="34" t="s">
        <v>379</v>
      </c>
      <c r="B74" s="9" t="s">
        <v>52</v>
      </c>
      <c r="C74" s="38">
        <v>40604</v>
      </c>
      <c r="D74" s="19" t="s">
        <v>79</v>
      </c>
      <c r="E74" s="20">
        <f t="shared" si="3"/>
        <v>7260</v>
      </c>
      <c r="F74" s="25">
        <v>6871.07</v>
      </c>
      <c r="G74" s="22">
        <v>388.93</v>
      </c>
      <c r="H74" s="14"/>
      <c r="I74" s="22"/>
      <c r="J74" s="20">
        <f t="shared" si="4"/>
        <v>7260</v>
      </c>
      <c r="K74" s="19" t="s">
        <v>100</v>
      </c>
      <c r="L74" s="9" t="s">
        <v>21</v>
      </c>
    </row>
    <row r="75" spans="1:12" ht="20.25" customHeight="1" thickBot="1" x14ac:dyDescent="0.4">
      <c r="A75" s="34" t="s">
        <v>380</v>
      </c>
      <c r="B75" s="9" t="s">
        <v>52</v>
      </c>
      <c r="C75" s="38">
        <v>40604</v>
      </c>
      <c r="D75" s="19" t="s">
        <v>75</v>
      </c>
      <c r="E75" s="20">
        <f t="shared" si="3"/>
        <v>36499.5</v>
      </c>
      <c r="F75" s="25">
        <v>34544.17</v>
      </c>
      <c r="G75" s="22">
        <v>1955.33</v>
      </c>
      <c r="H75" s="14"/>
      <c r="I75" s="22"/>
      <c r="J75" s="20">
        <f t="shared" si="4"/>
        <v>36499.5</v>
      </c>
      <c r="K75" s="19" t="s">
        <v>122</v>
      </c>
      <c r="L75" s="9" t="s">
        <v>21</v>
      </c>
    </row>
    <row r="76" spans="1:12" ht="20.25" customHeight="1" thickBot="1" x14ac:dyDescent="0.4">
      <c r="A76" s="34" t="s">
        <v>381</v>
      </c>
      <c r="B76" s="9" t="s">
        <v>52</v>
      </c>
      <c r="C76" s="38">
        <v>40604</v>
      </c>
      <c r="D76" s="19" t="s">
        <v>77</v>
      </c>
      <c r="E76" s="20">
        <f t="shared" si="3"/>
        <v>23135</v>
      </c>
      <c r="F76" s="25">
        <v>21895.63</v>
      </c>
      <c r="G76" s="22">
        <v>1239.3699999999999</v>
      </c>
      <c r="H76" s="14"/>
      <c r="I76" s="22"/>
      <c r="J76" s="20">
        <f t="shared" si="4"/>
        <v>23135</v>
      </c>
      <c r="K76" s="19" t="s">
        <v>118</v>
      </c>
      <c r="L76" s="9" t="s">
        <v>21</v>
      </c>
    </row>
    <row r="77" spans="1:12" ht="20.25" customHeight="1" thickBot="1" x14ac:dyDescent="0.4">
      <c r="A77" s="34" t="s">
        <v>382</v>
      </c>
      <c r="B77" s="9" t="s">
        <v>52</v>
      </c>
      <c r="C77" s="38">
        <v>40604</v>
      </c>
      <c r="D77" s="19" t="s">
        <v>76</v>
      </c>
      <c r="E77" s="20">
        <v>14043.85</v>
      </c>
      <c r="F77" s="25">
        <v>14043.85</v>
      </c>
      <c r="G77" s="22"/>
      <c r="H77" s="14"/>
      <c r="I77" s="22"/>
      <c r="J77" s="20">
        <f t="shared" si="4"/>
        <v>14043.85</v>
      </c>
      <c r="K77" s="19" t="s">
        <v>65</v>
      </c>
      <c r="L77" s="9" t="s">
        <v>21</v>
      </c>
    </row>
    <row r="78" spans="1:12" ht="20.25" customHeight="1" thickBot="1" x14ac:dyDescent="0.4">
      <c r="A78" s="34" t="s">
        <v>383</v>
      </c>
      <c r="B78" s="9" t="s">
        <v>52</v>
      </c>
      <c r="C78" s="38">
        <v>40604</v>
      </c>
      <c r="D78" s="19" t="s">
        <v>76</v>
      </c>
      <c r="E78" s="20">
        <v>6098</v>
      </c>
      <c r="F78" s="25">
        <v>6098</v>
      </c>
      <c r="G78" s="22"/>
      <c r="H78" s="14"/>
      <c r="I78" s="22"/>
      <c r="J78" s="20">
        <f t="shared" si="4"/>
        <v>6098</v>
      </c>
      <c r="K78" s="19" t="s">
        <v>65</v>
      </c>
      <c r="L78" s="9" t="s">
        <v>21</v>
      </c>
    </row>
    <row r="79" spans="1:12" ht="20.25" customHeight="1" thickBot="1" x14ac:dyDescent="0.4">
      <c r="A79" s="34" t="s">
        <v>384</v>
      </c>
      <c r="B79" s="9" t="s">
        <v>52</v>
      </c>
      <c r="C79" s="39">
        <v>40605</v>
      </c>
      <c r="D79" s="19" t="s">
        <v>75</v>
      </c>
      <c r="E79" s="20">
        <f t="shared" ref="E79:E94" si="5">F79+G79</f>
        <v>17000</v>
      </c>
      <c r="F79" s="25">
        <v>16089.28</v>
      </c>
      <c r="G79" s="22">
        <v>910.72</v>
      </c>
      <c r="H79" s="14"/>
      <c r="I79" s="22"/>
      <c r="J79" s="20">
        <f t="shared" si="4"/>
        <v>17000</v>
      </c>
      <c r="K79" s="19" t="s">
        <v>122</v>
      </c>
      <c r="L79" s="9" t="s">
        <v>21</v>
      </c>
    </row>
    <row r="80" spans="1:12" ht="20.25" customHeight="1" thickBot="1" x14ac:dyDescent="0.4">
      <c r="A80" s="34" t="s">
        <v>385</v>
      </c>
      <c r="B80" s="9" t="s">
        <v>52</v>
      </c>
      <c r="C80" s="39">
        <v>40605</v>
      </c>
      <c r="D80" s="19" t="s">
        <v>79</v>
      </c>
      <c r="E80" s="20">
        <f t="shared" si="5"/>
        <v>9606</v>
      </c>
      <c r="F80" s="25">
        <v>9091.39</v>
      </c>
      <c r="G80" s="22">
        <v>514.61</v>
      </c>
      <c r="H80" s="14"/>
      <c r="I80" s="22"/>
      <c r="J80" s="20">
        <f t="shared" si="4"/>
        <v>9606</v>
      </c>
      <c r="K80" s="19" t="s">
        <v>126</v>
      </c>
      <c r="L80" s="9" t="s">
        <v>21</v>
      </c>
    </row>
    <row r="81" spans="1:12" ht="20.25" customHeight="1" thickBot="1" x14ac:dyDescent="0.4">
      <c r="A81" s="34" t="s">
        <v>386</v>
      </c>
      <c r="B81" s="9" t="s">
        <v>52</v>
      </c>
      <c r="C81" s="39">
        <v>40605</v>
      </c>
      <c r="D81" s="19" t="s">
        <v>81</v>
      </c>
      <c r="E81" s="20">
        <f t="shared" si="5"/>
        <v>2664.1099999999997</v>
      </c>
      <c r="F81" s="25">
        <v>2521.39</v>
      </c>
      <c r="G81" s="22">
        <v>142.72</v>
      </c>
      <c r="H81" s="14"/>
      <c r="I81" s="22"/>
      <c r="J81" s="20">
        <f t="shared" si="4"/>
        <v>2664.1099999999997</v>
      </c>
      <c r="K81" s="19" t="s">
        <v>56</v>
      </c>
      <c r="L81" s="9" t="s">
        <v>21</v>
      </c>
    </row>
    <row r="82" spans="1:12" ht="20.25" customHeight="1" thickBot="1" x14ac:dyDescent="0.4">
      <c r="A82" s="34" t="s">
        <v>387</v>
      </c>
      <c r="B82" s="9" t="s">
        <v>52</v>
      </c>
      <c r="C82" s="39">
        <v>40605</v>
      </c>
      <c r="D82" s="19" t="s">
        <v>76</v>
      </c>
      <c r="E82" s="20">
        <f t="shared" si="5"/>
        <v>7179</v>
      </c>
      <c r="F82" s="25">
        <v>6794.41</v>
      </c>
      <c r="G82" s="22">
        <v>384.59</v>
      </c>
      <c r="H82" s="14"/>
      <c r="I82" s="22"/>
      <c r="J82" s="20">
        <f t="shared" si="4"/>
        <v>7179</v>
      </c>
      <c r="K82" s="19" t="s">
        <v>120</v>
      </c>
      <c r="L82" s="9" t="s">
        <v>21</v>
      </c>
    </row>
    <row r="83" spans="1:12" ht="20.25" customHeight="1" thickBot="1" x14ac:dyDescent="0.4">
      <c r="A83" s="34" t="s">
        <v>388</v>
      </c>
      <c r="B83" s="9" t="s">
        <v>52</v>
      </c>
      <c r="C83" s="39">
        <v>40605</v>
      </c>
      <c r="D83" s="19" t="s">
        <v>108</v>
      </c>
      <c r="E83" s="20">
        <f t="shared" si="5"/>
        <v>15737</v>
      </c>
      <c r="F83" s="25">
        <v>14893.95</v>
      </c>
      <c r="G83" s="22">
        <v>843.05</v>
      </c>
      <c r="H83" s="14"/>
      <c r="I83" s="22"/>
      <c r="J83" s="20">
        <f t="shared" si="4"/>
        <v>15737</v>
      </c>
      <c r="K83" s="19" t="s">
        <v>56</v>
      </c>
      <c r="L83" s="9" t="s">
        <v>21</v>
      </c>
    </row>
    <row r="84" spans="1:12" ht="20.25" customHeight="1" thickBot="1" x14ac:dyDescent="0.4">
      <c r="A84" s="34" t="s">
        <v>389</v>
      </c>
      <c r="B84" s="9" t="s">
        <v>52</v>
      </c>
      <c r="C84" s="39">
        <v>40605</v>
      </c>
      <c r="D84" s="19" t="s">
        <v>83</v>
      </c>
      <c r="E84" s="20">
        <f t="shared" si="5"/>
        <v>46070</v>
      </c>
      <c r="F84" s="25">
        <v>43601.96</v>
      </c>
      <c r="G84" s="22">
        <v>2468.04</v>
      </c>
      <c r="H84" s="14"/>
      <c r="I84" s="22"/>
      <c r="J84" s="20">
        <f t="shared" si="4"/>
        <v>46070</v>
      </c>
      <c r="K84" s="19" t="s">
        <v>56</v>
      </c>
      <c r="L84" s="9" t="s">
        <v>21</v>
      </c>
    </row>
    <row r="85" spans="1:12" ht="20.25" customHeight="1" thickBot="1" x14ac:dyDescent="0.4">
      <c r="A85" s="34" t="s">
        <v>390</v>
      </c>
      <c r="B85" s="9" t="s">
        <v>52</v>
      </c>
      <c r="C85" s="39">
        <v>40605</v>
      </c>
      <c r="D85" s="19" t="s">
        <v>109</v>
      </c>
      <c r="E85" s="20">
        <f t="shared" si="5"/>
        <v>10037</v>
      </c>
      <c r="F85" s="25">
        <v>9499.2999999999993</v>
      </c>
      <c r="G85" s="22">
        <v>537.70000000000005</v>
      </c>
      <c r="H85" s="14"/>
      <c r="I85" s="22"/>
      <c r="J85" s="20">
        <f t="shared" si="4"/>
        <v>10037</v>
      </c>
      <c r="K85" s="19" t="s">
        <v>93</v>
      </c>
      <c r="L85" s="9" t="s">
        <v>21</v>
      </c>
    </row>
    <row r="86" spans="1:12" ht="20.25" customHeight="1" thickBot="1" x14ac:dyDescent="0.4">
      <c r="A86" s="34" t="s">
        <v>391</v>
      </c>
      <c r="B86" s="9" t="s">
        <v>52</v>
      </c>
      <c r="C86" s="39">
        <v>40605</v>
      </c>
      <c r="D86" s="19" t="s">
        <v>81</v>
      </c>
      <c r="E86" s="20">
        <f t="shared" si="5"/>
        <v>15612.5</v>
      </c>
      <c r="F86" s="25">
        <v>14776.11</v>
      </c>
      <c r="G86" s="22">
        <v>836.39</v>
      </c>
      <c r="H86" s="14"/>
      <c r="I86" s="22"/>
      <c r="J86" s="20">
        <f t="shared" si="4"/>
        <v>15612.5</v>
      </c>
      <c r="K86" s="19" t="s">
        <v>56</v>
      </c>
      <c r="L86" s="9" t="s">
        <v>21</v>
      </c>
    </row>
    <row r="87" spans="1:12" ht="20.25" customHeight="1" thickBot="1" x14ac:dyDescent="0.4">
      <c r="A87" s="34" t="s">
        <v>392</v>
      </c>
      <c r="B87" s="9" t="s">
        <v>52</v>
      </c>
      <c r="C87" s="39">
        <v>40605</v>
      </c>
      <c r="D87" s="19" t="s">
        <v>31</v>
      </c>
      <c r="E87" s="20">
        <f t="shared" si="5"/>
        <v>24820</v>
      </c>
      <c r="F87" s="25">
        <v>23490.35</v>
      </c>
      <c r="G87" s="22">
        <v>1329.65</v>
      </c>
      <c r="H87" s="14"/>
      <c r="I87" s="22"/>
      <c r="J87" s="20">
        <f t="shared" si="4"/>
        <v>24820</v>
      </c>
      <c r="K87" s="19" t="s">
        <v>127</v>
      </c>
      <c r="L87" s="9" t="s">
        <v>21</v>
      </c>
    </row>
    <row r="88" spans="1:12" ht="20.25" customHeight="1" thickBot="1" x14ac:dyDescent="0.4">
      <c r="A88" s="34" t="s">
        <v>393</v>
      </c>
      <c r="B88" s="9" t="s">
        <v>52</v>
      </c>
      <c r="C88" s="38">
        <v>40605</v>
      </c>
      <c r="D88" s="19" t="s">
        <v>110</v>
      </c>
      <c r="E88" s="20">
        <f t="shared" si="5"/>
        <v>9000</v>
      </c>
      <c r="F88" s="25">
        <v>8437.5</v>
      </c>
      <c r="G88" s="22">
        <v>562.5</v>
      </c>
      <c r="H88" s="14"/>
      <c r="I88" s="22"/>
      <c r="J88" s="20">
        <f t="shared" si="4"/>
        <v>9000</v>
      </c>
      <c r="K88" s="19" t="s">
        <v>128</v>
      </c>
      <c r="L88" s="9" t="s">
        <v>21</v>
      </c>
    </row>
    <row r="89" spans="1:12" ht="20.25" customHeight="1" thickBot="1" x14ac:dyDescent="0.4">
      <c r="A89" s="34" t="s">
        <v>394</v>
      </c>
      <c r="B89" s="9" t="s">
        <v>52</v>
      </c>
      <c r="C89" s="38">
        <v>40605</v>
      </c>
      <c r="D89" s="19" t="s">
        <v>79</v>
      </c>
      <c r="E89" s="20">
        <f t="shared" si="5"/>
        <v>7210</v>
      </c>
      <c r="F89" s="25">
        <v>6823.74</v>
      </c>
      <c r="G89" s="22">
        <v>386.26</v>
      </c>
      <c r="H89" s="14"/>
      <c r="I89" s="22"/>
      <c r="J89" s="20">
        <f t="shared" si="4"/>
        <v>7210</v>
      </c>
      <c r="K89" s="19" t="s">
        <v>59</v>
      </c>
      <c r="L89" s="9" t="s">
        <v>21</v>
      </c>
    </row>
    <row r="90" spans="1:12" ht="20.25" customHeight="1" thickBot="1" x14ac:dyDescent="0.4">
      <c r="A90" s="34" t="s">
        <v>395</v>
      </c>
      <c r="B90" s="9" t="s">
        <v>52</v>
      </c>
      <c r="C90" s="38">
        <v>40605</v>
      </c>
      <c r="D90" s="19" t="s">
        <v>111</v>
      </c>
      <c r="E90" s="20">
        <f t="shared" si="5"/>
        <v>17495</v>
      </c>
      <c r="F90" s="25">
        <v>16557.759999999998</v>
      </c>
      <c r="G90" s="22">
        <v>937.24</v>
      </c>
      <c r="H90" s="14"/>
      <c r="I90" s="22"/>
      <c r="J90" s="20">
        <f t="shared" si="4"/>
        <v>17495</v>
      </c>
      <c r="K90" s="19" t="s">
        <v>122</v>
      </c>
      <c r="L90" s="9" t="s">
        <v>21</v>
      </c>
    </row>
    <row r="91" spans="1:12" ht="20.25" customHeight="1" thickBot="1" x14ac:dyDescent="0.4">
      <c r="A91" s="34" t="s">
        <v>396</v>
      </c>
      <c r="B91" s="9" t="s">
        <v>52</v>
      </c>
      <c r="C91" s="38">
        <v>40605</v>
      </c>
      <c r="D91" s="19" t="s">
        <v>79</v>
      </c>
      <c r="E91" s="20">
        <f t="shared" si="5"/>
        <v>3438.5</v>
      </c>
      <c r="F91" s="25">
        <v>3254.3</v>
      </c>
      <c r="G91" s="22">
        <v>184.2</v>
      </c>
      <c r="H91" s="14"/>
      <c r="I91" s="22"/>
      <c r="J91" s="20">
        <f t="shared" si="4"/>
        <v>3438.5</v>
      </c>
      <c r="K91" s="19" t="s">
        <v>129</v>
      </c>
      <c r="L91" s="9" t="s">
        <v>21</v>
      </c>
    </row>
    <row r="92" spans="1:12" ht="20.25" customHeight="1" thickBot="1" x14ac:dyDescent="0.4">
      <c r="A92" s="34" t="s">
        <v>397</v>
      </c>
      <c r="B92" s="9" t="s">
        <v>52</v>
      </c>
      <c r="C92" s="38">
        <v>40605</v>
      </c>
      <c r="D92" s="19" t="s">
        <v>43</v>
      </c>
      <c r="E92" s="20">
        <f t="shared" si="5"/>
        <v>5000</v>
      </c>
      <c r="F92" s="25">
        <v>4732.1499999999996</v>
      </c>
      <c r="G92" s="22">
        <v>267.85000000000002</v>
      </c>
      <c r="H92" s="14"/>
      <c r="I92" s="22"/>
      <c r="J92" s="20">
        <f t="shared" si="4"/>
        <v>5000</v>
      </c>
      <c r="K92" s="19" t="s">
        <v>130</v>
      </c>
      <c r="L92" s="9" t="s">
        <v>21</v>
      </c>
    </row>
    <row r="93" spans="1:12" ht="20.25" customHeight="1" thickBot="1" x14ac:dyDescent="0.4">
      <c r="A93" s="34" t="s">
        <v>398</v>
      </c>
      <c r="B93" s="9" t="s">
        <v>52</v>
      </c>
      <c r="C93" s="38">
        <v>40605</v>
      </c>
      <c r="D93" s="19" t="s">
        <v>81</v>
      </c>
      <c r="E93" s="20">
        <f t="shared" si="5"/>
        <v>4121.5</v>
      </c>
      <c r="F93" s="25">
        <v>3900.71</v>
      </c>
      <c r="G93" s="22">
        <v>220.79</v>
      </c>
      <c r="H93" s="14"/>
      <c r="I93" s="22"/>
      <c r="J93" s="20">
        <f t="shared" si="4"/>
        <v>4121.5</v>
      </c>
      <c r="K93" s="19" t="s">
        <v>56</v>
      </c>
      <c r="L93" s="9" t="s">
        <v>21</v>
      </c>
    </row>
    <row r="94" spans="1:12" ht="20.25" customHeight="1" thickBot="1" x14ac:dyDescent="0.4">
      <c r="A94" s="34" t="s">
        <v>399</v>
      </c>
      <c r="B94" s="9" t="s">
        <v>52</v>
      </c>
      <c r="C94" s="38">
        <v>40605</v>
      </c>
      <c r="D94" s="19" t="s">
        <v>47</v>
      </c>
      <c r="E94" s="20">
        <f t="shared" si="5"/>
        <v>9990</v>
      </c>
      <c r="F94" s="25">
        <v>9454.82</v>
      </c>
      <c r="G94" s="22">
        <v>535.17999999999995</v>
      </c>
      <c r="H94" s="14"/>
      <c r="I94" s="22"/>
      <c r="J94" s="20">
        <f t="shared" si="4"/>
        <v>9990</v>
      </c>
      <c r="K94" s="19" t="s">
        <v>63</v>
      </c>
      <c r="L94" s="9" t="s">
        <v>21</v>
      </c>
    </row>
    <row r="95" spans="1:12" ht="20.25" customHeight="1" thickBot="1" x14ac:dyDescent="0.4">
      <c r="A95" s="34" t="s">
        <v>400</v>
      </c>
      <c r="B95" s="9" t="s">
        <v>52</v>
      </c>
      <c r="C95" s="38">
        <v>40605</v>
      </c>
      <c r="D95" s="19" t="s">
        <v>76</v>
      </c>
      <c r="E95" s="20">
        <v>2413.35</v>
      </c>
      <c r="F95" s="25">
        <v>2413.35</v>
      </c>
      <c r="G95" s="22"/>
      <c r="H95" s="14"/>
      <c r="I95" s="22"/>
      <c r="J95" s="20">
        <v>2413.35</v>
      </c>
      <c r="K95" s="19" t="s">
        <v>65</v>
      </c>
      <c r="L95" s="9" t="s">
        <v>21</v>
      </c>
    </row>
    <row r="96" spans="1:12" ht="20.25" customHeight="1" thickBot="1" x14ac:dyDescent="0.4">
      <c r="A96" s="34" t="s">
        <v>401</v>
      </c>
      <c r="B96" s="9" t="s">
        <v>52</v>
      </c>
      <c r="C96" s="38">
        <v>40605</v>
      </c>
      <c r="D96" s="19" t="s">
        <v>75</v>
      </c>
      <c r="E96" s="20">
        <f t="shared" ref="E96:E105" si="6">F96+G96</f>
        <v>8999</v>
      </c>
      <c r="F96" s="25">
        <v>8516.91</v>
      </c>
      <c r="G96" s="22">
        <v>482.09</v>
      </c>
      <c r="H96" s="14"/>
      <c r="I96" s="22"/>
      <c r="J96" s="20">
        <f t="shared" si="4"/>
        <v>8999</v>
      </c>
      <c r="K96" s="19" t="s">
        <v>122</v>
      </c>
      <c r="L96" s="9" t="s">
        <v>21</v>
      </c>
    </row>
    <row r="97" spans="1:12" ht="20.25" customHeight="1" thickBot="1" x14ac:dyDescent="0.4">
      <c r="A97" s="34" t="s">
        <v>402</v>
      </c>
      <c r="B97" s="9" t="s">
        <v>52</v>
      </c>
      <c r="C97" s="38">
        <v>40605</v>
      </c>
      <c r="D97" s="26" t="s">
        <v>81</v>
      </c>
      <c r="E97" s="23">
        <f t="shared" si="6"/>
        <v>3450</v>
      </c>
      <c r="F97" s="27">
        <v>3265.18</v>
      </c>
      <c r="G97" s="28">
        <v>184.82</v>
      </c>
      <c r="H97" s="14"/>
      <c r="I97" s="22"/>
      <c r="J97" s="20">
        <f t="shared" si="4"/>
        <v>3450</v>
      </c>
      <c r="K97" s="26" t="s">
        <v>87</v>
      </c>
      <c r="L97" s="9" t="s">
        <v>21</v>
      </c>
    </row>
    <row r="98" spans="1:12" ht="20.25" customHeight="1" thickBot="1" x14ac:dyDescent="0.4">
      <c r="A98" s="34" t="s">
        <v>403</v>
      </c>
      <c r="B98" s="9" t="s">
        <v>52</v>
      </c>
      <c r="C98" s="39">
        <v>40609</v>
      </c>
      <c r="D98" s="19" t="s">
        <v>43</v>
      </c>
      <c r="E98" s="20">
        <f t="shared" si="6"/>
        <v>1590</v>
      </c>
      <c r="F98" s="25">
        <v>1504.82</v>
      </c>
      <c r="G98" s="22">
        <v>85.18</v>
      </c>
      <c r="H98" s="14"/>
      <c r="I98" s="22"/>
      <c r="J98" s="20">
        <f t="shared" si="4"/>
        <v>1590</v>
      </c>
      <c r="K98" s="19" t="s">
        <v>87</v>
      </c>
      <c r="L98" s="9" t="s">
        <v>21</v>
      </c>
    </row>
    <row r="99" spans="1:12" ht="20.25" customHeight="1" thickBot="1" x14ac:dyDescent="0.4">
      <c r="A99" s="34" t="s">
        <v>404</v>
      </c>
      <c r="B99" s="9" t="s">
        <v>52</v>
      </c>
      <c r="C99" s="39">
        <v>40609</v>
      </c>
      <c r="D99" s="19" t="s">
        <v>109</v>
      </c>
      <c r="E99" s="20">
        <f t="shared" si="6"/>
        <v>20732</v>
      </c>
      <c r="F99" s="25">
        <v>19621.349999999999</v>
      </c>
      <c r="G99" s="22">
        <v>1110.6500000000001</v>
      </c>
      <c r="H99" s="14"/>
      <c r="I99" s="22"/>
      <c r="J99" s="20">
        <f t="shared" si="4"/>
        <v>20732</v>
      </c>
      <c r="K99" s="19" t="s">
        <v>87</v>
      </c>
      <c r="L99" s="9" t="s">
        <v>21</v>
      </c>
    </row>
    <row r="100" spans="1:12" ht="20.25" customHeight="1" thickBot="1" x14ac:dyDescent="0.4">
      <c r="A100" s="34" t="s">
        <v>405</v>
      </c>
      <c r="B100" s="9" t="s">
        <v>52</v>
      </c>
      <c r="C100" s="39">
        <v>40609</v>
      </c>
      <c r="D100" s="19" t="s">
        <v>109</v>
      </c>
      <c r="E100" s="20">
        <f t="shared" si="6"/>
        <v>49170</v>
      </c>
      <c r="F100" s="25">
        <v>46535.89</v>
      </c>
      <c r="G100" s="22">
        <v>2634.11</v>
      </c>
      <c r="H100" s="14"/>
      <c r="I100" s="22"/>
      <c r="J100" s="20">
        <f t="shared" si="4"/>
        <v>49170</v>
      </c>
      <c r="K100" s="19" t="s">
        <v>89</v>
      </c>
      <c r="L100" s="9" t="s">
        <v>21</v>
      </c>
    </row>
    <row r="101" spans="1:12" ht="20.25" customHeight="1" thickBot="1" x14ac:dyDescent="0.4">
      <c r="A101" s="34" t="s">
        <v>406</v>
      </c>
      <c r="B101" s="9" t="s">
        <v>52</v>
      </c>
      <c r="C101" s="39">
        <v>40609</v>
      </c>
      <c r="D101" s="19" t="s">
        <v>45</v>
      </c>
      <c r="E101" s="20">
        <f t="shared" si="6"/>
        <v>19564.27</v>
      </c>
      <c r="F101" s="25">
        <v>18516.14</v>
      </c>
      <c r="G101" s="22">
        <v>1048.1300000000001</v>
      </c>
      <c r="H101" s="14"/>
      <c r="I101" s="22"/>
      <c r="J101" s="20">
        <f t="shared" si="4"/>
        <v>19564.27</v>
      </c>
      <c r="K101" s="19" t="s">
        <v>131</v>
      </c>
      <c r="L101" s="9" t="s">
        <v>21</v>
      </c>
    </row>
    <row r="102" spans="1:12" ht="20.25" customHeight="1" thickBot="1" x14ac:dyDescent="0.4">
      <c r="A102" s="34" t="s">
        <v>407</v>
      </c>
      <c r="B102" s="9" t="s">
        <v>52</v>
      </c>
      <c r="C102" s="39">
        <v>40609</v>
      </c>
      <c r="D102" s="19" t="s">
        <v>76</v>
      </c>
      <c r="E102" s="20">
        <f t="shared" si="6"/>
        <v>5526.5</v>
      </c>
      <c r="F102" s="25">
        <v>5230.4399999999996</v>
      </c>
      <c r="G102" s="22">
        <v>296.06</v>
      </c>
      <c r="H102" s="14"/>
      <c r="I102" s="22"/>
      <c r="J102" s="20">
        <f t="shared" si="4"/>
        <v>5526.5</v>
      </c>
      <c r="K102" s="19" t="s">
        <v>129</v>
      </c>
      <c r="L102" s="9" t="s">
        <v>21</v>
      </c>
    </row>
    <row r="103" spans="1:12" ht="20.25" customHeight="1" thickBot="1" x14ac:dyDescent="0.4">
      <c r="A103" s="34" t="s">
        <v>408</v>
      </c>
      <c r="B103" s="9" t="s">
        <v>52</v>
      </c>
      <c r="C103" s="38">
        <v>40609</v>
      </c>
      <c r="D103" s="19" t="s">
        <v>76</v>
      </c>
      <c r="E103" s="20">
        <f t="shared" si="6"/>
        <v>7224</v>
      </c>
      <c r="F103" s="25">
        <v>6837</v>
      </c>
      <c r="G103" s="22">
        <v>387</v>
      </c>
      <c r="H103" s="14"/>
      <c r="I103" s="22"/>
      <c r="J103" s="20">
        <f t="shared" si="4"/>
        <v>7224</v>
      </c>
      <c r="K103" s="19" t="s">
        <v>126</v>
      </c>
      <c r="L103" s="9" t="s">
        <v>21</v>
      </c>
    </row>
    <row r="104" spans="1:12" ht="20.25" customHeight="1" thickBot="1" x14ac:dyDescent="0.4">
      <c r="A104" s="34" t="s">
        <v>409</v>
      </c>
      <c r="B104" s="9" t="s">
        <v>52</v>
      </c>
      <c r="C104" s="38">
        <v>40609</v>
      </c>
      <c r="D104" s="19" t="s">
        <v>81</v>
      </c>
      <c r="E104" s="20">
        <f t="shared" si="6"/>
        <v>4148</v>
      </c>
      <c r="F104" s="25">
        <v>3925.78</v>
      </c>
      <c r="G104" s="22">
        <v>222.22</v>
      </c>
      <c r="H104" s="14"/>
      <c r="I104" s="22"/>
      <c r="J104" s="20">
        <f t="shared" si="4"/>
        <v>4148</v>
      </c>
      <c r="K104" s="19" t="s">
        <v>87</v>
      </c>
      <c r="L104" s="9" t="s">
        <v>21</v>
      </c>
    </row>
    <row r="105" spans="1:12" ht="20.25" customHeight="1" thickBot="1" x14ac:dyDescent="0.4">
      <c r="A105" s="34" t="s">
        <v>410</v>
      </c>
      <c r="B105" s="9" t="s">
        <v>52</v>
      </c>
      <c r="C105" s="38">
        <v>40609</v>
      </c>
      <c r="D105" s="19" t="s">
        <v>76</v>
      </c>
      <c r="E105" s="20">
        <f t="shared" si="6"/>
        <v>14758</v>
      </c>
      <c r="F105" s="25">
        <v>13967.39</v>
      </c>
      <c r="G105" s="22">
        <v>790.61</v>
      </c>
      <c r="H105" s="14"/>
      <c r="I105" s="22"/>
      <c r="J105" s="20">
        <f t="shared" si="4"/>
        <v>14758</v>
      </c>
      <c r="K105" s="19" t="s">
        <v>129</v>
      </c>
      <c r="L105" s="9" t="s">
        <v>21</v>
      </c>
    </row>
    <row r="106" spans="1:12" ht="20.25" customHeight="1" thickBot="1" x14ac:dyDescent="0.4">
      <c r="A106" s="34" t="s">
        <v>411</v>
      </c>
      <c r="B106" s="9" t="s">
        <v>29</v>
      </c>
      <c r="C106" s="39">
        <v>40610</v>
      </c>
      <c r="D106" s="19" t="s">
        <v>112</v>
      </c>
      <c r="E106" s="20">
        <f>F106+G106+N106</f>
        <v>103896</v>
      </c>
      <c r="F106" s="25">
        <v>98174.57</v>
      </c>
      <c r="G106" s="22">
        <v>5721.43</v>
      </c>
      <c r="H106" s="14"/>
      <c r="I106" s="22"/>
      <c r="J106" s="20">
        <f t="shared" si="4"/>
        <v>103896</v>
      </c>
      <c r="K106" s="19" t="s">
        <v>121</v>
      </c>
      <c r="L106" s="9" t="s">
        <v>21</v>
      </c>
    </row>
    <row r="107" spans="1:12" ht="20.25" customHeight="1" thickBot="1" x14ac:dyDescent="0.4">
      <c r="A107" s="34" t="s">
        <v>412</v>
      </c>
      <c r="B107" s="9" t="s">
        <v>52</v>
      </c>
      <c r="C107" s="39">
        <v>40616</v>
      </c>
      <c r="D107" s="19" t="s">
        <v>75</v>
      </c>
      <c r="E107" s="20">
        <f>F107+G107</f>
        <v>30260</v>
      </c>
      <c r="F107" s="25">
        <v>28638.93</v>
      </c>
      <c r="G107" s="22">
        <v>1621.07</v>
      </c>
      <c r="H107" s="14"/>
      <c r="I107" s="22"/>
      <c r="J107" s="20">
        <f t="shared" si="4"/>
        <v>30260</v>
      </c>
      <c r="K107" s="19" t="s">
        <v>66</v>
      </c>
      <c r="L107" s="9" t="s">
        <v>21</v>
      </c>
    </row>
    <row r="108" spans="1:12" ht="20.25" customHeight="1" thickBot="1" x14ac:dyDescent="0.4">
      <c r="A108" s="34" t="s">
        <v>413</v>
      </c>
      <c r="B108" s="9" t="s">
        <v>52</v>
      </c>
      <c r="C108" s="39" t="s">
        <v>69</v>
      </c>
      <c r="D108" s="19" t="s">
        <v>79</v>
      </c>
      <c r="E108" s="20">
        <f>F108+G108</f>
        <v>595</v>
      </c>
      <c r="F108" s="25">
        <v>563.13</v>
      </c>
      <c r="G108" s="22">
        <v>31.87</v>
      </c>
      <c r="H108" s="14"/>
      <c r="I108" s="22"/>
      <c r="J108" s="20">
        <f t="shared" si="4"/>
        <v>595</v>
      </c>
      <c r="K108" s="19" t="s">
        <v>132</v>
      </c>
      <c r="L108" s="9" t="s">
        <v>21</v>
      </c>
    </row>
    <row r="109" spans="1:12" ht="20.25" customHeight="1" thickBot="1" x14ac:dyDescent="0.4">
      <c r="A109" s="34" t="s">
        <v>414</v>
      </c>
      <c r="B109" s="9" t="s">
        <v>52</v>
      </c>
      <c r="C109" s="38">
        <v>40616</v>
      </c>
      <c r="D109" s="19" t="s">
        <v>81</v>
      </c>
      <c r="E109" s="20">
        <f>F109+G109</f>
        <v>1951</v>
      </c>
      <c r="F109" s="25">
        <v>1846.48</v>
      </c>
      <c r="G109" s="22">
        <v>104.52</v>
      </c>
      <c r="H109" s="14"/>
      <c r="I109" s="22"/>
      <c r="J109" s="20">
        <f t="shared" si="4"/>
        <v>1951</v>
      </c>
      <c r="K109" s="19" t="s">
        <v>62</v>
      </c>
      <c r="L109" s="9" t="s">
        <v>21</v>
      </c>
    </row>
    <row r="110" spans="1:12" ht="20.25" customHeight="1" thickBot="1" x14ac:dyDescent="0.4">
      <c r="A110" s="34" t="s">
        <v>415</v>
      </c>
      <c r="B110" s="9" t="s">
        <v>52</v>
      </c>
      <c r="C110" s="38">
        <v>40616</v>
      </c>
      <c r="D110" s="19" t="s">
        <v>81</v>
      </c>
      <c r="E110" s="20">
        <f>F110+G110</f>
        <v>12635</v>
      </c>
      <c r="F110" s="25">
        <v>11958.13</v>
      </c>
      <c r="G110" s="22">
        <v>676.87</v>
      </c>
      <c r="H110" s="14"/>
      <c r="I110" s="22"/>
      <c r="J110" s="20">
        <f t="shared" si="4"/>
        <v>12635</v>
      </c>
      <c r="K110" s="19" t="s">
        <v>56</v>
      </c>
      <c r="L110" s="9" t="s">
        <v>21</v>
      </c>
    </row>
    <row r="111" spans="1:12" ht="20.25" customHeight="1" thickBot="1" x14ac:dyDescent="0.4">
      <c r="A111" s="34" t="s">
        <v>416</v>
      </c>
      <c r="B111" s="9" t="s">
        <v>52</v>
      </c>
      <c r="C111" s="38">
        <v>40624</v>
      </c>
      <c r="D111" s="19" t="s">
        <v>43</v>
      </c>
      <c r="E111" s="20">
        <f>F111+G111</f>
        <v>12500</v>
      </c>
      <c r="F111" s="25">
        <v>11830.36</v>
      </c>
      <c r="G111" s="22">
        <v>669.64</v>
      </c>
      <c r="H111" s="14"/>
      <c r="I111" s="22"/>
      <c r="J111" s="20">
        <f t="shared" si="4"/>
        <v>12500</v>
      </c>
      <c r="K111" s="19" t="s">
        <v>133</v>
      </c>
      <c r="L111" s="9" t="s">
        <v>21</v>
      </c>
    </row>
    <row r="112" spans="1:12" ht="20.25" customHeight="1" thickBot="1" x14ac:dyDescent="0.4">
      <c r="A112" s="34" t="s">
        <v>417</v>
      </c>
      <c r="B112" s="9" t="s">
        <v>29</v>
      </c>
      <c r="C112" s="38">
        <v>40624</v>
      </c>
      <c r="D112" s="19" t="s">
        <v>113</v>
      </c>
      <c r="E112" s="20">
        <f>F112+G112+M112+N112</f>
        <v>1752343.77</v>
      </c>
      <c r="F112" s="25">
        <v>1647442.35</v>
      </c>
      <c r="G112" s="22">
        <v>104901.42</v>
      </c>
      <c r="H112" s="14"/>
      <c r="I112" s="22"/>
      <c r="J112" s="20">
        <f t="shared" si="4"/>
        <v>1752343.77</v>
      </c>
      <c r="K112" s="19" t="s">
        <v>134</v>
      </c>
      <c r="L112" s="9" t="s">
        <v>21</v>
      </c>
    </row>
    <row r="113" spans="1:12" ht="20.25" customHeight="1" thickBot="1" x14ac:dyDescent="0.4">
      <c r="A113" s="34" t="s">
        <v>418</v>
      </c>
      <c r="B113" s="9" t="s">
        <v>52</v>
      </c>
      <c r="C113" s="38">
        <v>40624</v>
      </c>
      <c r="D113" s="19" t="s">
        <v>81</v>
      </c>
      <c r="E113" s="20">
        <f t="shared" ref="E113:E123" si="7">F113+G113</f>
        <v>7823</v>
      </c>
      <c r="F113" s="25">
        <v>7403.91</v>
      </c>
      <c r="G113" s="22">
        <v>419.09</v>
      </c>
      <c r="H113" s="14"/>
      <c r="I113" s="22"/>
      <c r="J113" s="20">
        <f t="shared" si="4"/>
        <v>7823</v>
      </c>
      <c r="K113" s="19" t="s">
        <v>56</v>
      </c>
      <c r="L113" s="9" t="s">
        <v>21</v>
      </c>
    </row>
    <row r="114" spans="1:12" ht="20.25" customHeight="1" thickBot="1" x14ac:dyDescent="0.4">
      <c r="A114" s="34" t="s">
        <v>419</v>
      </c>
      <c r="B114" s="9" t="s">
        <v>52</v>
      </c>
      <c r="C114" s="38">
        <v>40624</v>
      </c>
      <c r="D114" s="19" t="s">
        <v>76</v>
      </c>
      <c r="E114" s="20">
        <f t="shared" si="7"/>
        <v>19796.7</v>
      </c>
      <c r="F114" s="25">
        <v>18736.16</v>
      </c>
      <c r="G114" s="22">
        <v>1060.54</v>
      </c>
      <c r="H114" s="14"/>
      <c r="I114" s="22"/>
      <c r="J114" s="20">
        <f t="shared" si="4"/>
        <v>19796.7</v>
      </c>
      <c r="K114" s="19" t="s">
        <v>59</v>
      </c>
      <c r="L114" s="9" t="s">
        <v>21</v>
      </c>
    </row>
    <row r="115" spans="1:12" ht="20.25" customHeight="1" thickBot="1" x14ac:dyDescent="0.4">
      <c r="A115" s="34" t="s">
        <v>420</v>
      </c>
      <c r="B115" s="9" t="s">
        <v>52</v>
      </c>
      <c r="C115" s="38">
        <v>40624</v>
      </c>
      <c r="D115" s="19" t="s">
        <v>83</v>
      </c>
      <c r="E115" s="20">
        <f t="shared" si="7"/>
        <v>41304</v>
      </c>
      <c r="F115" s="25">
        <v>39091.29</v>
      </c>
      <c r="G115" s="22">
        <v>2212.71</v>
      </c>
      <c r="H115" s="14"/>
      <c r="I115" s="22"/>
      <c r="J115" s="20">
        <f t="shared" si="4"/>
        <v>41304</v>
      </c>
      <c r="K115" s="19" t="s">
        <v>56</v>
      </c>
      <c r="L115" s="9" t="s">
        <v>21</v>
      </c>
    </row>
    <row r="116" spans="1:12" ht="20.25" customHeight="1" thickBot="1" x14ac:dyDescent="0.4">
      <c r="A116" s="34" t="s">
        <v>421</v>
      </c>
      <c r="B116" s="9" t="s">
        <v>52</v>
      </c>
      <c r="C116" s="38">
        <v>40624</v>
      </c>
      <c r="D116" s="19" t="s">
        <v>83</v>
      </c>
      <c r="E116" s="20">
        <f t="shared" si="7"/>
        <v>45031</v>
      </c>
      <c r="F116" s="25">
        <v>42618.63</v>
      </c>
      <c r="G116" s="22">
        <v>2412.37</v>
      </c>
      <c r="H116" s="14"/>
      <c r="I116" s="22"/>
      <c r="J116" s="20">
        <f t="shared" si="4"/>
        <v>45031</v>
      </c>
      <c r="K116" s="19" t="s">
        <v>56</v>
      </c>
      <c r="L116" s="9" t="s">
        <v>21</v>
      </c>
    </row>
    <row r="117" spans="1:12" ht="20.25" customHeight="1" thickBot="1" x14ac:dyDescent="0.4">
      <c r="A117" s="34" t="s">
        <v>422</v>
      </c>
      <c r="B117" s="9" t="s">
        <v>52</v>
      </c>
      <c r="C117" s="39">
        <v>40630</v>
      </c>
      <c r="D117" s="19" t="s">
        <v>81</v>
      </c>
      <c r="E117" s="20">
        <f t="shared" si="7"/>
        <v>30447.599999999999</v>
      </c>
      <c r="F117" s="25">
        <v>28816.48</v>
      </c>
      <c r="G117" s="22">
        <v>1631.12</v>
      </c>
      <c r="H117" s="14"/>
      <c r="I117" s="22"/>
      <c r="J117" s="20">
        <f t="shared" si="4"/>
        <v>30447.599999999999</v>
      </c>
      <c r="K117" s="19" t="s">
        <v>56</v>
      </c>
      <c r="L117" s="9" t="s">
        <v>21</v>
      </c>
    </row>
    <row r="118" spans="1:12" ht="20.25" customHeight="1" thickBot="1" x14ac:dyDescent="0.4">
      <c r="A118" s="34" t="s">
        <v>423</v>
      </c>
      <c r="B118" s="9" t="s">
        <v>52</v>
      </c>
      <c r="C118" s="39">
        <v>40630</v>
      </c>
      <c r="D118" s="19" t="s">
        <v>114</v>
      </c>
      <c r="E118" s="20">
        <f t="shared" si="7"/>
        <v>7700</v>
      </c>
      <c r="F118" s="25">
        <v>7287.5</v>
      </c>
      <c r="G118" s="22">
        <v>412.5</v>
      </c>
      <c r="H118" s="14"/>
      <c r="I118" s="22"/>
      <c r="J118" s="20">
        <f t="shared" si="4"/>
        <v>7700</v>
      </c>
      <c r="K118" s="19" t="s">
        <v>135</v>
      </c>
      <c r="L118" s="9" t="s">
        <v>21</v>
      </c>
    </row>
    <row r="119" spans="1:12" ht="20.25" customHeight="1" thickBot="1" x14ac:dyDescent="0.4">
      <c r="A119" s="34" t="s">
        <v>424</v>
      </c>
      <c r="B119" s="9" t="s">
        <v>52</v>
      </c>
      <c r="C119" s="39">
        <v>40630</v>
      </c>
      <c r="D119" s="19" t="s">
        <v>77</v>
      </c>
      <c r="E119" s="20">
        <f t="shared" si="7"/>
        <v>23565</v>
      </c>
      <c r="F119" s="25">
        <v>22302.6</v>
      </c>
      <c r="G119" s="22">
        <v>1262.4000000000001</v>
      </c>
      <c r="H119" s="14"/>
      <c r="I119" s="22"/>
      <c r="J119" s="20">
        <f t="shared" si="4"/>
        <v>23565</v>
      </c>
      <c r="K119" s="19" t="s">
        <v>56</v>
      </c>
      <c r="L119" s="9" t="s">
        <v>21</v>
      </c>
    </row>
    <row r="120" spans="1:12" ht="20.25" customHeight="1" thickBot="1" x14ac:dyDescent="0.4">
      <c r="A120" s="34" t="s">
        <v>425</v>
      </c>
      <c r="B120" s="9" t="s">
        <v>52</v>
      </c>
      <c r="C120" s="39">
        <v>40630</v>
      </c>
      <c r="D120" s="19" t="s">
        <v>115</v>
      </c>
      <c r="E120" s="20">
        <f t="shared" si="7"/>
        <v>13400</v>
      </c>
      <c r="F120" s="25">
        <v>12682.15</v>
      </c>
      <c r="G120" s="22">
        <v>717.85</v>
      </c>
      <c r="H120" s="14"/>
      <c r="I120" s="22"/>
      <c r="J120" s="20">
        <f t="shared" si="4"/>
        <v>13400</v>
      </c>
      <c r="K120" s="19" t="s">
        <v>121</v>
      </c>
      <c r="L120" s="9" t="s">
        <v>21</v>
      </c>
    </row>
    <row r="121" spans="1:12" ht="20.25" customHeight="1" thickBot="1" x14ac:dyDescent="0.4">
      <c r="A121" s="34" t="s">
        <v>426</v>
      </c>
      <c r="B121" s="9" t="s">
        <v>52</v>
      </c>
      <c r="C121" s="39">
        <v>40630</v>
      </c>
      <c r="D121" s="19" t="s">
        <v>72</v>
      </c>
      <c r="E121" s="20">
        <f t="shared" si="7"/>
        <v>20400</v>
      </c>
      <c r="F121" s="25">
        <v>19307.150000000001</v>
      </c>
      <c r="G121" s="22">
        <v>1092.8499999999999</v>
      </c>
      <c r="H121" s="14"/>
      <c r="I121" s="22"/>
      <c r="J121" s="20">
        <f t="shared" si="4"/>
        <v>20400</v>
      </c>
      <c r="K121" s="19" t="s">
        <v>121</v>
      </c>
      <c r="L121" s="9" t="s">
        <v>21</v>
      </c>
    </row>
    <row r="122" spans="1:12" ht="20.25" customHeight="1" thickBot="1" x14ac:dyDescent="0.4">
      <c r="A122" s="34" t="s">
        <v>427</v>
      </c>
      <c r="B122" s="9" t="s">
        <v>52</v>
      </c>
      <c r="C122" s="39">
        <v>40630</v>
      </c>
      <c r="D122" s="19" t="s">
        <v>77</v>
      </c>
      <c r="E122" s="20">
        <f t="shared" si="7"/>
        <v>20116.3</v>
      </c>
      <c r="F122" s="25">
        <v>19038.64</v>
      </c>
      <c r="G122" s="22">
        <v>1077.6600000000001</v>
      </c>
      <c r="H122" s="14"/>
      <c r="I122" s="22"/>
      <c r="J122" s="20">
        <f t="shared" si="4"/>
        <v>20116.3</v>
      </c>
      <c r="K122" s="19" t="s">
        <v>56</v>
      </c>
      <c r="L122" s="9" t="s">
        <v>21</v>
      </c>
    </row>
    <row r="123" spans="1:12" ht="20.25" customHeight="1" thickBot="1" x14ac:dyDescent="0.4">
      <c r="A123" s="34" t="s">
        <v>428</v>
      </c>
      <c r="B123" s="9" t="s">
        <v>52</v>
      </c>
      <c r="C123" s="39">
        <v>40632</v>
      </c>
      <c r="D123" s="19" t="s">
        <v>77</v>
      </c>
      <c r="E123" s="20">
        <f t="shared" si="7"/>
        <v>15580</v>
      </c>
      <c r="F123" s="25">
        <v>14745.35</v>
      </c>
      <c r="G123" s="22">
        <v>834.65</v>
      </c>
      <c r="H123" s="14"/>
      <c r="I123" s="22"/>
      <c r="J123" s="20">
        <f t="shared" si="4"/>
        <v>15580</v>
      </c>
      <c r="K123" s="19" t="s">
        <v>137</v>
      </c>
      <c r="L123" s="9" t="s">
        <v>21</v>
      </c>
    </row>
    <row r="124" spans="1:12" ht="20.25" customHeight="1" thickBot="1" x14ac:dyDescent="0.4">
      <c r="A124" s="34" t="s">
        <v>429</v>
      </c>
      <c r="B124" s="9" t="s">
        <v>52</v>
      </c>
      <c r="C124" s="38">
        <v>40634</v>
      </c>
      <c r="D124" s="19" t="s">
        <v>140</v>
      </c>
      <c r="E124" s="20">
        <f t="shared" ref="E124:E136" si="8">G124+F124</f>
        <v>22900</v>
      </c>
      <c r="F124" s="25">
        <v>21673.22</v>
      </c>
      <c r="G124" s="22">
        <v>1226.78</v>
      </c>
      <c r="H124" s="14"/>
      <c r="I124" s="14"/>
      <c r="J124" s="20">
        <f t="shared" si="4"/>
        <v>22900</v>
      </c>
      <c r="K124" s="19" t="s">
        <v>68</v>
      </c>
      <c r="L124" s="9" t="s">
        <v>21</v>
      </c>
    </row>
    <row r="125" spans="1:12" ht="20.25" customHeight="1" thickBot="1" x14ac:dyDescent="0.4">
      <c r="A125" s="34" t="s">
        <v>430</v>
      </c>
      <c r="B125" s="9" t="s">
        <v>52</v>
      </c>
      <c r="C125" s="38">
        <v>40634</v>
      </c>
      <c r="D125" s="19" t="s">
        <v>141</v>
      </c>
      <c r="E125" s="20">
        <f t="shared" si="8"/>
        <v>19499.98</v>
      </c>
      <c r="F125" s="25">
        <v>18455.349999999999</v>
      </c>
      <c r="G125" s="22">
        <v>1044.6300000000001</v>
      </c>
      <c r="H125" s="14"/>
      <c r="I125" s="14"/>
      <c r="J125" s="20">
        <f t="shared" si="4"/>
        <v>19499.98</v>
      </c>
      <c r="K125" s="19" t="s">
        <v>138</v>
      </c>
      <c r="L125" s="9" t="s">
        <v>21</v>
      </c>
    </row>
    <row r="126" spans="1:12" ht="20.25" customHeight="1" thickBot="1" x14ac:dyDescent="0.4">
      <c r="A126" s="34" t="s">
        <v>431</v>
      </c>
      <c r="B126" s="9" t="s">
        <v>52</v>
      </c>
      <c r="C126" s="38">
        <v>40634</v>
      </c>
      <c r="D126" s="19" t="s">
        <v>141</v>
      </c>
      <c r="E126" s="20">
        <f t="shared" si="8"/>
        <v>6250</v>
      </c>
      <c r="F126" s="25">
        <v>5915.18</v>
      </c>
      <c r="G126" s="22">
        <v>334.82</v>
      </c>
      <c r="H126" s="14"/>
      <c r="I126" s="14"/>
      <c r="J126" s="20">
        <f t="shared" si="4"/>
        <v>6250</v>
      </c>
      <c r="K126" s="19" t="s">
        <v>117</v>
      </c>
      <c r="L126" s="9" t="s">
        <v>21</v>
      </c>
    </row>
    <row r="127" spans="1:12" ht="20.25" customHeight="1" thickBot="1" x14ac:dyDescent="0.4">
      <c r="A127" s="34" t="s">
        <v>432</v>
      </c>
      <c r="B127" s="9" t="s">
        <v>52</v>
      </c>
      <c r="C127" s="38">
        <v>40644</v>
      </c>
      <c r="D127" s="19" t="s">
        <v>142</v>
      </c>
      <c r="E127" s="20">
        <f t="shared" si="8"/>
        <v>480</v>
      </c>
      <c r="F127" s="25">
        <v>450</v>
      </c>
      <c r="G127" s="22">
        <v>30</v>
      </c>
      <c r="H127" s="14"/>
      <c r="I127" s="14"/>
      <c r="J127" s="20">
        <f t="shared" si="4"/>
        <v>480</v>
      </c>
      <c r="K127" s="19" t="s">
        <v>66</v>
      </c>
      <c r="L127" s="9" t="s">
        <v>21</v>
      </c>
    </row>
    <row r="128" spans="1:12" ht="20.25" customHeight="1" thickBot="1" x14ac:dyDescent="0.4">
      <c r="A128" s="34" t="s">
        <v>433</v>
      </c>
      <c r="B128" s="9" t="s">
        <v>52</v>
      </c>
      <c r="C128" s="38">
        <v>40644</v>
      </c>
      <c r="D128" s="19" t="s">
        <v>143</v>
      </c>
      <c r="E128" s="20">
        <f t="shared" si="8"/>
        <v>17175</v>
      </c>
      <c r="F128" s="25">
        <v>16101.7</v>
      </c>
      <c r="G128" s="22">
        <v>1073.3</v>
      </c>
      <c r="H128" s="14"/>
      <c r="I128" s="14"/>
      <c r="J128" s="20">
        <f t="shared" si="4"/>
        <v>17175</v>
      </c>
      <c r="K128" s="19" t="s">
        <v>98</v>
      </c>
      <c r="L128" s="9" t="s">
        <v>21</v>
      </c>
    </row>
    <row r="129" spans="1:12" ht="20.25" customHeight="1" thickBot="1" x14ac:dyDescent="0.4">
      <c r="A129" s="34" t="s">
        <v>434</v>
      </c>
      <c r="B129" s="9" t="s">
        <v>52</v>
      </c>
      <c r="C129" s="38">
        <v>40644</v>
      </c>
      <c r="D129" s="19" t="s">
        <v>45</v>
      </c>
      <c r="E129" s="20">
        <f t="shared" si="8"/>
        <v>1770</v>
      </c>
      <c r="F129" s="25">
        <v>1675.18</v>
      </c>
      <c r="G129" s="22">
        <v>94.82</v>
      </c>
      <c r="H129" s="14"/>
      <c r="I129" s="14"/>
      <c r="J129" s="20">
        <f t="shared" si="4"/>
        <v>1770</v>
      </c>
      <c r="K129" s="19" t="s">
        <v>98</v>
      </c>
      <c r="L129" s="9" t="s">
        <v>21</v>
      </c>
    </row>
    <row r="130" spans="1:12" ht="20.25" customHeight="1" thickBot="1" x14ac:dyDescent="0.4">
      <c r="A130" s="34" t="s">
        <v>435</v>
      </c>
      <c r="B130" s="9" t="s">
        <v>52</v>
      </c>
      <c r="C130" s="38">
        <v>40644</v>
      </c>
      <c r="D130" s="19" t="s">
        <v>75</v>
      </c>
      <c r="E130" s="20">
        <f t="shared" si="8"/>
        <v>44000</v>
      </c>
      <c r="F130" s="25">
        <v>41642.85</v>
      </c>
      <c r="G130" s="22">
        <v>2357.15</v>
      </c>
      <c r="H130" s="14"/>
      <c r="I130" s="14"/>
      <c r="J130" s="20">
        <f t="shared" si="4"/>
        <v>44000</v>
      </c>
      <c r="K130" s="19" t="s">
        <v>139</v>
      </c>
      <c r="L130" s="9" t="s">
        <v>21</v>
      </c>
    </row>
    <row r="131" spans="1:12" ht="20.25" customHeight="1" thickBot="1" x14ac:dyDescent="0.4">
      <c r="A131" s="34" t="s">
        <v>436</v>
      </c>
      <c r="B131" s="9" t="s">
        <v>52</v>
      </c>
      <c r="C131" s="38">
        <v>40644</v>
      </c>
      <c r="D131" s="19" t="s">
        <v>75</v>
      </c>
      <c r="E131" s="20">
        <f t="shared" si="8"/>
        <v>33600</v>
      </c>
      <c r="F131" s="25">
        <v>31800</v>
      </c>
      <c r="G131" s="22">
        <v>1800</v>
      </c>
      <c r="H131" s="14"/>
      <c r="I131" s="14"/>
      <c r="J131" s="20">
        <f t="shared" si="4"/>
        <v>33600</v>
      </c>
      <c r="K131" s="19" t="s">
        <v>66</v>
      </c>
      <c r="L131" s="9" t="s">
        <v>21</v>
      </c>
    </row>
    <row r="132" spans="1:12" ht="20.25" customHeight="1" thickBot="1" x14ac:dyDescent="0.4">
      <c r="A132" s="34" t="s">
        <v>437</v>
      </c>
      <c r="B132" s="9" t="s">
        <v>52</v>
      </c>
      <c r="C132" s="38">
        <v>40644</v>
      </c>
      <c r="D132" s="19" t="s">
        <v>77</v>
      </c>
      <c r="E132" s="20">
        <f t="shared" si="8"/>
        <v>7049.91</v>
      </c>
      <c r="F132" s="25">
        <v>6672.23</v>
      </c>
      <c r="G132" s="22">
        <v>377.68</v>
      </c>
      <c r="H132" s="14"/>
      <c r="I132" s="14"/>
      <c r="J132" s="20">
        <f t="shared" si="4"/>
        <v>7049.91</v>
      </c>
      <c r="K132" s="19" t="s">
        <v>123</v>
      </c>
      <c r="L132" s="9" t="s">
        <v>21</v>
      </c>
    </row>
    <row r="133" spans="1:12" ht="20.25" customHeight="1" thickBot="1" x14ac:dyDescent="0.4">
      <c r="A133" s="34" t="s">
        <v>438</v>
      </c>
      <c r="B133" s="9" t="s">
        <v>52</v>
      </c>
      <c r="C133" s="38">
        <v>40644</v>
      </c>
      <c r="D133" s="19" t="s">
        <v>77</v>
      </c>
      <c r="E133" s="20">
        <f t="shared" si="8"/>
        <v>20250</v>
      </c>
      <c r="F133" s="25">
        <v>19165.18</v>
      </c>
      <c r="G133" s="22">
        <v>1084.82</v>
      </c>
      <c r="H133" s="14"/>
      <c r="I133" s="14"/>
      <c r="J133" s="20">
        <f t="shared" si="4"/>
        <v>20250</v>
      </c>
      <c r="K133" s="19" t="s">
        <v>123</v>
      </c>
      <c r="L133" s="9" t="s">
        <v>21</v>
      </c>
    </row>
    <row r="134" spans="1:12" ht="20.25" customHeight="1" thickBot="1" x14ac:dyDescent="0.4">
      <c r="A134" s="34" t="s">
        <v>439</v>
      </c>
      <c r="B134" s="9" t="s">
        <v>52</v>
      </c>
      <c r="C134" s="38">
        <v>40644</v>
      </c>
      <c r="D134" s="19" t="s">
        <v>144</v>
      </c>
      <c r="E134" s="20">
        <f t="shared" si="8"/>
        <v>14550</v>
      </c>
      <c r="F134" s="25">
        <v>13770.54</v>
      </c>
      <c r="G134" s="22">
        <v>779.46</v>
      </c>
      <c r="H134" s="14"/>
      <c r="I134" s="14"/>
      <c r="J134" s="20">
        <f t="shared" si="4"/>
        <v>14550</v>
      </c>
      <c r="K134" s="19" t="s">
        <v>130</v>
      </c>
      <c r="L134" s="9" t="s">
        <v>21</v>
      </c>
    </row>
    <row r="135" spans="1:12" ht="20.25" customHeight="1" thickBot="1" x14ac:dyDescent="0.4">
      <c r="A135" s="34" t="s">
        <v>440</v>
      </c>
      <c r="B135" s="9" t="s">
        <v>52</v>
      </c>
      <c r="C135" s="38">
        <v>40644</v>
      </c>
      <c r="D135" s="19" t="s">
        <v>145</v>
      </c>
      <c r="E135" s="20">
        <f t="shared" si="8"/>
        <v>5900</v>
      </c>
      <c r="F135" s="25">
        <v>5583.93</v>
      </c>
      <c r="G135" s="22">
        <v>316.07</v>
      </c>
      <c r="H135" s="14"/>
      <c r="I135" s="14"/>
      <c r="J135" s="20">
        <f t="shared" si="4"/>
        <v>5900</v>
      </c>
      <c r="K135" s="19" t="s">
        <v>56</v>
      </c>
      <c r="L135" s="9" t="s">
        <v>21</v>
      </c>
    </row>
    <row r="136" spans="1:12" ht="20.25" customHeight="1" thickBot="1" x14ac:dyDescent="0.4">
      <c r="A136" s="34" t="s">
        <v>441</v>
      </c>
      <c r="B136" s="9" t="s">
        <v>52</v>
      </c>
      <c r="C136" s="38">
        <v>40644</v>
      </c>
      <c r="D136" s="19" t="s">
        <v>146</v>
      </c>
      <c r="E136" s="20">
        <f t="shared" si="8"/>
        <v>850</v>
      </c>
      <c r="F136" s="25">
        <v>796.89</v>
      </c>
      <c r="G136" s="22">
        <v>53.11</v>
      </c>
      <c r="H136" s="14"/>
      <c r="I136" s="14"/>
      <c r="J136" s="20">
        <f t="shared" ref="J136:J189" si="9">E136</f>
        <v>850</v>
      </c>
      <c r="K136" s="19" t="s">
        <v>66</v>
      </c>
      <c r="L136" s="9" t="s">
        <v>21</v>
      </c>
    </row>
    <row r="137" spans="1:12" ht="20.25" customHeight="1" thickBot="1" x14ac:dyDescent="0.4">
      <c r="A137" s="34" t="s">
        <v>442</v>
      </c>
      <c r="B137" s="9" t="s">
        <v>52</v>
      </c>
      <c r="C137" s="39">
        <v>40666</v>
      </c>
      <c r="D137" s="19" t="s">
        <v>37</v>
      </c>
      <c r="E137" s="20">
        <f t="shared" ref="E137:E142" si="10">F137+G137</f>
        <v>9636.5</v>
      </c>
      <c r="F137" s="20">
        <v>9120.26</v>
      </c>
      <c r="G137" s="22">
        <v>516.24</v>
      </c>
      <c r="H137" s="25"/>
      <c r="I137" s="22"/>
      <c r="J137" s="20">
        <f t="shared" si="9"/>
        <v>9636.5</v>
      </c>
      <c r="K137" s="19" t="s">
        <v>136</v>
      </c>
      <c r="L137" s="9" t="s">
        <v>21</v>
      </c>
    </row>
    <row r="138" spans="1:12" ht="20.25" customHeight="1" thickBot="1" x14ac:dyDescent="0.4">
      <c r="A138" s="34" t="s">
        <v>443</v>
      </c>
      <c r="B138" s="9" t="s">
        <v>52</v>
      </c>
      <c r="C138" s="39">
        <v>40666</v>
      </c>
      <c r="D138" s="19" t="s">
        <v>81</v>
      </c>
      <c r="E138" s="20">
        <f t="shared" si="10"/>
        <v>9765</v>
      </c>
      <c r="F138" s="20">
        <v>9241.8700000000008</v>
      </c>
      <c r="G138" s="22">
        <v>523.13</v>
      </c>
      <c r="H138" s="25"/>
      <c r="I138" s="22"/>
      <c r="J138" s="20">
        <f t="shared" si="9"/>
        <v>9765</v>
      </c>
      <c r="K138" s="19" t="s">
        <v>56</v>
      </c>
      <c r="L138" s="9" t="s">
        <v>21</v>
      </c>
    </row>
    <row r="139" spans="1:12" ht="20.25" customHeight="1" thickBot="1" x14ac:dyDescent="0.4">
      <c r="A139" s="34" t="s">
        <v>444</v>
      </c>
      <c r="B139" s="9" t="s">
        <v>52</v>
      </c>
      <c r="C139" s="39">
        <v>40666</v>
      </c>
      <c r="D139" s="19" t="s">
        <v>81</v>
      </c>
      <c r="E139" s="20">
        <f t="shared" si="10"/>
        <v>25328</v>
      </c>
      <c r="F139" s="20">
        <v>23971.15</v>
      </c>
      <c r="G139" s="22">
        <v>1356.85</v>
      </c>
      <c r="H139" s="25"/>
      <c r="I139" s="22"/>
      <c r="J139" s="20">
        <f t="shared" si="9"/>
        <v>25328</v>
      </c>
      <c r="K139" s="19" t="s">
        <v>56</v>
      </c>
      <c r="L139" s="9" t="s">
        <v>21</v>
      </c>
    </row>
    <row r="140" spans="1:12" ht="20.25" customHeight="1" thickBot="1" x14ac:dyDescent="0.4">
      <c r="A140" s="34" t="s">
        <v>445</v>
      </c>
      <c r="B140" s="9" t="s">
        <v>52</v>
      </c>
      <c r="C140" s="39">
        <v>40666</v>
      </c>
      <c r="D140" s="19" t="s">
        <v>81</v>
      </c>
      <c r="E140" s="20">
        <f t="shared" si="10"/>
        <v>2146</v>
      </c>
      <c r="F140" s="20">
        <v>2031.04</v>
      </c>
      <c r="G140" s="22">
        <v>114.96</v>
      </c>
      <c r="H140" s="25"/>
      <c r="I140" s="22"/>
      <c r="J140" s="20">
        <f t="shared" si="9"/>
        <v>2146</v>
      </c>
      <c r="K140" s="19" t="s">
        <v>56</v>
      </c>
      <c r="L140" s="9" t="s">
        <v>21</v>
      </c>
    </row>
    <row r="141" spans="1:12" ht="20.25" customHeight="1" thickBot="1" x14ac:dyDescent="0.4">
      <c r="A141" s="34" t="s">
        <v>446</v>
      </c>
      <c r="B141" s="9" t="s">
        <v>52</v>
      </c>
      <c r="C141" s="39">
        <v>40666</v>
      </c>
      <c r="D141" s="19" t="s">
        <v>51</v>
      </c>
      <c r="E141" s="20">
        <f t="shared" si="10"/>
        <v>2500</v>
      </c>
      <c r="F141" s="20">
        <v>2366.0700000000002</v>
      </c>
      <c r="G141" s="22">
        <v>133.93</v>
      </c>
      <c r="H141" s="25"/>
      <c r="I141" s="22"/>
      <c r="J141" s="20">
        <f t="shared" si="9"/>
        <v>2500</v>
      </c>
      <c r="K141" s="19" t="s">
        <v>136</v>
      </c>
      <c r="L141" s="9" t="s">
        <v>21</v>
      </c>
    </row>
    <row r="142" spans="1:12" ht="20.25" customHeight="1" thickBot="1" x14ac:dyDescent="0.4">
      <c r="A142" s="34" t="s">
        <v>447</v>
      </c>
      <c r="B142" s="9" t="s">
        <v>52</v>
      </c>
      <c r="C142" s="39">
        <v>40666</v>
      </c>
      <c r="D142" s="19" t="s">
        <v>49</v>
      </c>
      <c r="E142" s="20">
        <f t="shared" si="10"/>
        <v>4218</v>
      </c>
      <c r="F142" s="20">
        <v>3992.04</v>
      </c>
      <c r="G142" s="22">
        <v>225.96</v>
      </c>
      <c r="H142" s="25"/>
      <c r="I142" s="22"/>
      <c r="J142" s="20">
        <f t="shared" si="9"/>
        <v>4218</v>
      </c>
      <c r="K142" s="19" t="s">
        <v>94</v>
      </c>
      <c r="L142" s="9" t="s">
        <v>21</v>
      </c>
    </row>
    <row r="143" spans="1:12" ht="20.25" customHeight="1" thickBot="1" x14ac:dyDescent="0.4">
      <c r="A143" s="34" t="s">
        <v>448</v>
      </c>
      <c r="B143" s="9" t="s">
        <v>52</v>
      </c>
      <c r="C143" s="39">
        <v>40666</v>
      </c>
      <c r="D143" s="19" t="s">
        <v>51</v>
      </c>
      <c r="E143" s="20">
        <f t="shared" ref="E143:E150" si="11">F143+G143</f>
        <v>5292</v>
      </c>
      <c r="F143" s="20">
        <v>5008.5</v>
      </c>
      <c r="G143" s="22">
        <v>283.5</v>
      </c>
      <c r="H143" s="25"/>
      <c r="I143" s="22"/>
      <c r="J143" s="20">
        <f t="shared" si="9"/>
        <v>5292</v>
      </c>
      <c r="K143" s="19" t="s">
        <v>94</v>
      </c>
      <c r="L143" s="9" t="s">
        <v>21</v>
      </c>
    </row>
    <row r="144" spans="1:12" ht="20.25" customHeight="1" thickBot="1" x14ac:dyDescent="0.4">
      <c r="A144" s="34" t="s">
        <v>449</v>
      </c>
      <c r="B144" s="9" t="s">
        <v>52</v>
      </c>
      <c r="C144" s="39">
        <v>40666</v>
      </c>
      <c r="D144" s="19" t="s">
        <v>51</v>
      </c>
      <c r="E144" s="20">
        <f t="shared" si="11"/>
        <v>450</v>
      </c>
      <c r="F144" s="20">
        <v>425.89</v>
      </c>
      <c r="G144" s="22">
        <v>24.11</v>
      </c>
      <c r="H144" s="25"/>
      <c r="I144" s="22"/>
      <c r="J144" s="20">
        <f t="shared" si="9"/>
        <v>450</v>
      </c>
      <c r="K144" s="19" t="s">
        <v>136</v>
      </c>
      <c r="L144" s="9" t="s">
        <v>21</v>
      </c>
    </row>
    <row r="145" spans="1:12" ht="20.25" customHeight="1" thickBot="1" x14ac:dyDescent="0.4">
      <c r="A145" s="34" t="s">
        <v>450</v>
      </c>
      <c r="B145" s="9" t="s">
        <v>52</v>
      </c>
      <c r="C145" s="39">
        <v>40666</v>
      </c>
      <c r="D145" s="19" t="s">
        <v>81</v>
      </c>
      <c r="E145" s="20">
        <f t="shared" si="11"/>
        <v>3251</v>
      </c>
      <c r="F145" s="20">
        <v>3076.84</v>
      </c>
      <c r="G145" s="22">
        <v>174.16</v>
      </c>
      <c r="H145" s="25"/>
      <c r="I145" s="22"/>
      <c r="J145" s="20">
        <f t="shared" si="9"/>
        <v>3251</v>
      </c>
      <c r="K145" s="19" t="s">
        <v>56</v>
      </c>
      <c r="L145" s="9" t="s">
        <v>21</v>
      </c>
    </row>
    <row r="146" spans="1:12" ht="20.25" customHeight="1" thickBot="1" x14ac:dyDescent="0.4">
      <c r="A146" s="34" t="s">
        <v>451</v>
      </c>
      <c r="B146" s="9" t="s">
        <v>52</v>
      </c>
      <c r="C146" s="39">
        <v>40666</v>
      </c>
      <c r="D146" s="19" t="s">
        <v>141</v>
      </c>
      <c r="E146" s="20">
        <f t="shared" si="11"/>
        <v>15840</v>
      </c>
      <c r="F146" s="20">
        <v>14991.43</v>
      </c>
      <c r="G146" s="22">
        <v>848.57</v>
      </c>
      <c r="H146" s="25"/>
      <c r="I146" s="22"/>
      <c r="J146" s="20">
        <f t="shared" si="9"/>
        <v>15840</v>
      </c>
      <c r="K146" s="19" t="s">
        <v>152</v>
      </c>
      <c r="L146" s="9" t="s">
        <v>21</v>
      </c>
    </row>
    <row r="147" spans="1:12" ht="20.25" customHeight="1" thickBot="1" x14ac:dyDescent="0.4">
      <c r="A147" s="34" t="s">
        <v>452</v>
      </c>
      <c r="B147" s="9" t="s">
        <v>52</v>
      </c>
      <c r="C147" s="39">
        <v>40666</v>
      </c>
      <c r="D147" s="19" t="s">
        <v>147</v>
      </c>
      <c r="E147" s="20">
        <f t="shared" si="11"/>
        <v>7864</v>
      </c>
      <c r="F147" s="23">
        <v>7442.72</v>
      </c>
      <c r="G147" s="22">
        <v>421.28</v>
      </c>
      <c r="H147" s="25"/>
      <c r="I147" s="22"/>
      <c r="J147" s="20">
        <f t="shared" si="9"/>
        <v>7864</v>
      </c>
      <c r="K147" s="19" t="s">
        <v>56</v>
      </c>
      <c r="L147" s="9" t="s">
        <v>21</v>
      </c>
    </row>
    <row r="148" spans="1:12" ht="20.25" customHeight="1" thickBot="1" x14ac:dyDescent="0.4">
      <c r="A148" s="34" t="s">
        <v>453</v>
      </c>
      <c r="B148" s="9" t="s">
        <v>52</v>
      </c>
      <c r="C148" s="39">
        <v>40666</v>
      </c>
      <c r="D148" s="19" t="s">
        <v>43</v>
      </c>
      <c r="E148" s="20">
        <f t="shared" si="11"/>
        <v>2240</v>
      </c>
      <c r="F148" s="20">
        <v>2120</v>
      </c>
      <c r="G148" s="22">
        <v>120</v>
      </c>
      <c r="H148" s="20"/>
      <c r="I148" s="22"/>
      <c r="J148" s="20">
        <f t="shared" si="9"/>
        <v>2240</v>
      </c>
      <c r="K148" s="19" t="s">
        <v>56</v>
      </c>
      <c r="L148" s="9" t="s">
        <v>21</v>
      </c>
    </row>
    <row r="149" spans="1:12" ht="20.25" customHeight="1" thickBot="1" x14ac:dyDescent="0.4">
      <c r="A149" s="34" t="s">
        <v>454</v>
      </c>
      <c r="B149" s="9" t="s">
        <v>52</v>
      </c>
      <c r="C149" s="39">
        <v>40666</v>
      </c>
      <c r="D149" s="19" t="s">
        <v>148</v>
      </c>
      <c r="E149" s="20">
        <f t="shared" si="11"/>
        <v>1232</v>
      </c>
      <c r="F149" s="20">
        <v>1166</v>
      </c>
      <c r="G149" s="22">
        <v>66</v>
      </c>
      <c r="H149" s="25"/>
      <c r="I149" s="22"/>
      <c r="J149" s="20">
        <f t="shared" si="9"/>
        <v>1232</v>
      </c>
      <c r="K149" s="19" t="s">
        <v>154</v>
      </c>
      <c r="L149" s="9" t="s">
        <v>21</v>
      </c>
    </row>
    <row r="150" spans="1:12" ht="20.25" customHeight="1" thickBot="1" x14ac:dyDescent="0.4">
      <c r="A150" s="34" t="s">
        <v>455</v>
      </c>
      <c r="B150" s="9" t="s">
        <v>52</v>
      </c>
      <c r="C150" s="39">
        <v>40666</v>
      </c>
      <c r="D150" s="19" t="s">
        <v>149</v>
      </c>
      <c r="E150" s="20">
        <f t="shared" si="11"/>
        <v>15890</v>
      </c>
      <c r="F150" s="20">
        <v>15038.74</v>
      </c>
      <c r="G150" s="22">
        <v>851.26</v>
      </c>
      <c r="H150" s="25"/>
      <c r="I150" s="22"/>
      <c r="J150" s="20">
        <f t="shared" si="9"/>
        <v>15890</v>
      </c>
      <c r="K150" s="19" t="s">
        <v>63</v>
      </c>
      <c r="L150" s="9" t="s">
        <v>21</v>
      </c>
    </row>
    <row r="151" spans="1:12" ht="20.25" customHeight="1" thickBot="1" x14ac:dyDescent="0.4">
      <c r="A151" s="34" t="s">
        <v>456</v>
      </c>
      <c r="B151" s="9" t="s">
        <v>52</v>
      </c>
      <c r="C151" s="39">
        <v>40666</v>
      </c>
      <c r="D151" s="19" t="s">
        <v>110</v>
      </c>
      <c r="E151" s="20">
        <f t="shared" ref="E151:E159" si="12">F151+G151</f>
        <v>25000</v>
      </c>
      <c r="F151" s="20">
        <v>23437.5</v>
      </c>
      <c r="G151" s="22">
        <v>1562.5</v>
      </c>
      <c r="H151" s="25"/>
      <c r="I151" s="22"/>
      <c r="J151" s="20">
        <f t="shared" si="9"/>
        <v>25000</v>
      </c>
      <c r="K151" s="19" t="s">
        <v>155</v>
      </c>
      <c r="L151" s="9" t="s">
        <v>21</v>
      </c>
    </row>
    <row r="152" spans="1:12" ht="20.25" customHeight="1" thickBot="1" x14ac:dyDescent="0.4">
      <c r="A152" s="34" t="s">
        <v>457</v>
      </c>
      <c r="B152" s="9" t="s">
        <v>52</v>
      </c>
      <c r="C152" s="39">
        <v>40666</v>
      </c>
      <c r="D152" s="19" t="s">
        <v>83</v>
      </c>
      <c r="E152" s="20">
        <f t="shared" si="12"/>
        <v>20988</v>
      </c>
      <c r="F152" s="20">
        <v>19863.650000000001</v>
      </c>
      <c r="G152" s="22">
        <v>1124.3499999999999</v>
      </c>
      <c r="H152" s="25"/>
      <c r="I152" s="22"/>
      <c r="J152" s="20">
        <f t="shared" si="9"/>
        <v>20988</v>
      </c>
      <c r="K152" s="19" t="s">
        <v>56</v>
      </c>
      <c r="L152" s="9" t="s">
        <v>21</v>
      </c>
    </row>
    <row r="153" spans="1:12" ht="20.25" customHeight="1" thickBot="1" x14ac:dyDescent="0.4">
      <c r="A153" s="34" t="s">
        <v>458</v>
      </c>
      <c r="B153" s="9" t="s">
        <v>52</v>
      </c>
      <c r="C153" s="39">
        <v>40666</v>
      </c>
      <c r="D153" s="19" t="s">
        <v>83</v>
      </c>
      <c r="E153" s="20">
        <f t="shared" si="12"/>
        <v>26617</v>
      </c>
      <c r="F153" s="20">
        <v>25191.09</v>
      </c>
      <c r="G153" s="22">
        <v>1425.91</v>
      </c>
      <c r="H153" s="25"/>
      <c r="I153" s="22"/>
      <c r="J153" s="20">
        <f t="shared" si="9"/>
        <v>26617</v>
      </c>
      <c r="K153" s="19" t="s">
        <v>56</v>
      </c>
      <c r="L153" s="9" t="s">
        <v>21</v>
      </c>
    </row>
    <row r="154" spans="1:12" ht="20.25" customHeight="1" thickBot="1" x14ac:dyDescent="0.4">
      <c r="A154" s="34" t="s">
        <v>459</v>
      </c>
      <c r="B154" s="9" t="s">
        <v>52</v>
      </c>
      <c r="C154" s="39">
        <v>40666</v>
      </c>
      <c r="D154" s="19" t="s">
        <v>43</v>
      </c>
      <c r="E154" s="20">
        <f t="shared" si="12"/>
        <v>7160</v>
      </c>
      <c r="F154" s="20">
        <v>6776.43</v>
      </c>
      <c r="G154" s="22">
        <v>383.57</v>
      </c>
      <c r="H154" s="25"/>
      <c r="I154" s="22"/>
      <c r="J154" s="20">
        <f t="shared" si="9"/>
        <v>7160</v>
      </c>
      <c r="K154" s="19" t="s">
        <v>138</v>
      </c>
      <c r="L154" s="9" t="s">
        <v>21</v>
      </c>
    </row>
    <row r="155" spans="1:12" ht="20.25" customHeight="1" thickBot="1" x14ac:dyDescent="0.4">
      <c r="A155" s="34" t="s">
        <v>460</v>
      </c>
      <c r="B155" s="9" t="s">
        <v>52</v>
      </c>
      <c r="C155" s="39">
        <v>40666</v>
      </c>
      <c r="D155" s="19" t="s">
        <v>109</v>
      </c>
      <c r="E155" s="20">
        <f t="shared" si="12"/>
        <v>2560</v>
      </c>
      <c r="F155" s="20">
        <v>2422.85</v>
      </c>
      <c r="G155" s="22">
        <v>137.15</v>
      </c>
      <c r="H155" s="25"/>
      <c r="I155" s="22"/>
      <c r="J155" s="20">
        <f t="shared" si="9"/>
        <v>2560</v>
      </c>
      <c r="K155" s="19" t="s">
        <v>156</v>
      </c>
      <c r="L155" s="9" t="s">
        <v>21</v>
      </c>
    </row>
    <row r="156" spans="1:12" ht="20.25" customHeight="1" thickBot="1" x14ac:dyDescent="0.4">
      <c r="A156" s="34" t="s">
        <v>461</v>
      </c>
      <c r="B156" s="9" t="s">
        <v>52</v>
      </c>
      <c r="C156" s="39">
        <v>40666</v>
      </c>
      <c r="D156" s="19" t="s">
        <v>109</v>
      </c>
      <c r="E156" s="20">
        <f t="shared" si="12"/>
        <v>4186</v>
      </c>
      <c r="F156" s="20">
        <v>3961.74</v>
      </c>
      <c r="G156" s="22">
        <v>224.26</v>
      </c>
      <c r="H156" s="20"/>
      <c r="I156" s="22"/>
      <c r="J156" s="20">
        <f t="shared" si="9"/>
        <v>4186</v>
      </c>
      <c r="K156" s="19" t="s">
        <v>157</v>
      </c>
      <c r="L156" s="9" t="s">
        <v>21</v>
      </c>
    </row>
    <row r="157" spans="1:12" ht="20.25" customHeight="1" thickBot="1" x14ac:dyDescent="0.4">
      <c r="A157" s="34" t="s">
        <v>462</v>
      </c>
      <c r="B157" s="9" t="s">
        <v>52</v>
      </c>
      <c r="C157" s="39">
        <v>40666</v>
      </c>
      <c r="D157" s="19" t="s">
        <v>109</v>
      </c>
      <c r="E157" s="20">
        <f t="shared" si="12"/>
        <v>965</v>
      </c>
      <c r="F157" s="20">
        <v>913.3</v>
      </c>
      <c r="G157" s="22">
        <v>51.7</v>
      </c>
      <c r="H157" s="20"/>
      <c r="I157" s="22"/>
      <c r="J157" s="20">
        <f t="shared" si="9"/>
        <v>965</v>
      </c>
      <c r="K157" s="19" t="s">
        <v>136</v>
      </c>
      <c r="L157" s="9" t="s">
        <v>21</v>
      </c>
    </row>
    <row r="158" spans="1:12" ht="20.25" customHeight="1" thickBot="1" x14ac:dyDescent="0.4">
      <c r="A158" s="34" t="s">
        <v>463</v>
      </c>
      <c r="B158" s="9" t="s">
        <v>52</v>
      </c>
      <c r="C158" s="39">
        <v>40666</v>
      </c>
      <c r="D158" s="19" t="s">
        <v>150</v>
      </c>
      <c r="E158" s="20">
        <f t="shared" si="12"/>
        <v>36420</v>
      </c>
      <c r="F158" s="20">
        <v>34468.93</v>
      </c>
      <c r="G158" s="22">
        <v>1951.07</v>
      </c>
      <c r="H158" s="20"/>
      <c r="I158" s="22"/>
      <c r="J158" s="20">
        <f t="shared" si="9"/>
        <v>36420</v>
      </c>
      <c r="K158" s="19" t="s">
        <v>56</v>
      </c>
      <c r="L158" s="9" t="s">
        <v>21</v>
      </c>
    </row>
    <row r="159" spans="1:12" ht="20.25" customHeight="1" thickBot="1" x14ac:dyDescent="0.4">
      <c r="A159" s="34" t="s">
        <v>464</v>
      </c>
      <c r="B159" s="9" t="s">
        <v>52</v>
      </c>
      <c r="C159" s="39">
        <v>40666</v>
      </c>
      <c r="D159" s="19" t="s">
        <v>109</v>
      </c>
      <c r="E159" s="20">
        <f t="shared" si="12"/>
        <v>2595</v>
      </c>
      <c r="F159" s="20">
        <v>2455.98</v>
      </c>
      <c r="G159" s="22">
        <v>139.02000000000001</v>
      </c>
      <c r="H159" s="20"/>
      <c r="I159" s="22"/>
      <c r="J159" s="20">
        <f t="shared" si="9"/>
        <v>2595</v>
      </c>
      <c r="K159" s="19" t="s">
        <v>154</v>
      </c>
      <c r="L159" s="9" t="s">
        <v>21</v>
      </c>
    </row>
    <row r="160" spans="1:12" ht="20.25" customHeight="1" thickBot="1" x14ac:dyDescent="0.4">
      <c r="A160" s="34" t="s">
        <v>465</v>
      </c>
      <c r="B160" s="9" t="s">
        <v>52</v>
      </c>
      <c r="C160" s="39">
        <v>40666</v>
      </c>
      <c r="D160" s="26" t="s">
        <v>158</v>
      </c>
      <c r="E160" s="23">
        <f>F160+G160</f>
        <v>10920</v>
      </c>
      <c r="F160" s="23">
        <v>10335</v>
      </c>
      <c r="G160" s="29">
        <v>585</v>
      </c>
      <c r="H160" s="23"/>
      <c r="I160" s="28"/>
      <c r="J160" s="20">
        <f t="shared" si="9"/>
        <v>10920</v>
      </c>
      <c r="K160" s="19" t="s">
        <v>56</v>
      </c>
      <c r="L160" s="9" t="s">
        <v>21</v>
      </c>
    </row>
    <row r="161" spans="1:12" ht="20.25" customHeight="1" thickBot="1" x14ac:dyDescent="0.4">
      <c r="A161" s="34" t="s">
        <v>466</v>
      </c>
      <c r="B161" s="9" t="s">
        <v>52</v>
      </c>
      <c r="C161" s="39">
        <v>40666</v>
      </c>
      <c r="D161" s="26" t="s">
        <v>81</v>
      </c>
      <c r="E161" s="23">
        <f>F161+G161</f>
        <v>6403</v>
      </c>
      <c r="F161" s="23">
        <v>6059.98</v>
      </c>
      <c r="G161" s="29">
        <v>343.02</v>
      </c>
      <c r="H161" s="23"/>
      <c r="I161" s="28"/>
      <c r="J161" s="20">
        <f t="shared" si="9"/>
        <v>6403</v>
      </c>
      <c r="K161" s="19" t="s">
        <v>56</v>
      </c>
      <c r="L161" s="9" t="s">
        <v>21</v>
      </c>
    </row>
    <row r="162" spans="1:12" ht="20.25" customHeight="1" thickBot="1" x14ac:dyDescent="0.4">
      <c r="A162" s="34" t="s">
        <v>467</v>
      </c>
      <c r="B162" s="9" t="s">
        <v>52</v>
      </c>
      <c r="C162" s="39">
        <v>40666</v>
      </c>
      <c r="D162" s="26" t="s">
        <v>77</v>
      </c>
      <c r="E162" s="23">
        <f>F162+G162</f>
        <v>6521</v>
      </c>
      <c r="F162" s="23">
        <v>6171.66</v>
      </c>
      <c r="G162" s="29">
        <v>349.34</v>
      </c>
      <c r="H162" s="23"/>
      <c r="I162" s="28"/>
      <c r="J162" s="20">
        <f t="shared" si="9"/>
        <v>6521</v>
      </c>
      <c r="K162" s="19" t="s">
        <v>56</v>
      </c>
      <c r="L162" s="9" t="s">
        <v>21</v>
      </c>
    </row>
    <row r="163" spans="1:12" ht="20.25" customHeight="1" thickBot="1" x14ac:dyDescent="0.4">
      <c r="A163" s="34" t="s">
        <v>468</v>
      </c>
      <c r="B163" s="9" t="s">
        <v>52</v>
      </c>
      <c r="C163" s="39">
        <v>40666</v>
      </c>
      <c r="D163" s="26" t="s">
        <v>77</v>
      </c>
      <c r="E163" s="23">
        <f>F163+G163</f>
        <v>10234</v>
      </c>
      <c r="F163" s="23">
        <v>9685.74</v>
      </c>
      <c r="G163" s="29">
        <v>548.26</v>
      </c>
      <c r="H163" s="23"/>
      <c r="I163" s="28"/>
      <c r="J163" s="20">
        <f t="shared" si="9"/>
        <v>10234</v>
      </c>
      <c r="K163" s="19" t="s">
        <v>56</v>
      </c>
      <c r="L163" s="9" t="s">
        <v>21</v>
      </c>
    </row>
    <row r="164" spans="1:12" ht="20.25" customHeight="1" thickBot="1" x14ac:dyDescent="0.4">
      <c r="A164" s="34" t="s">
        <v>469</v>
      </c>
      <c r="B164" s="9" t="s">
        <v>52</v>
      </c>
      <c r="C164" s="39">
        <v>40666</v>
      </c>
      <c r="D164" s="26" t="s">
        <v>159</v>
      </c>
      <c r="E164" s="23">
        <f t="shared" ref="E164:E171" si="13">F164+G164</f>
        <v>6100</v>
      </c>
      <c r="F164" s="23">
        <v>5773.22</v>
      </c>
      <c r="G164" s="29">
        <v>326.77999999999997</v>
      </c>
      <c r="H164" s="23"/>
      <c r="I164" s="28"/>
      <c r="J164" s="20">
        <f t="shared" si="9"/>
        <v>6100</v>
      </c>
      <c r="K164" s="19" t="s">
        <v>124</v>
      </c>
      <c r="L164" s="9" t="s">
        <v>21</v>
      </c>
    </row>
    <row r="165" spans="1:12" ht="20.25" customHeight="1" thickBot="1" x14ac:dyDescent="0.4">
      <c r="A165" s="34" t="s">
        <v>470</v>
      </c>
      <c r="B165" s="9" t="s">
        <v>52</v>
      </c>
      <c r="C165" s="39">
        <v>40666</v>
      </c>
      <c r="D165" s="26" t="s">
        <v>81</v>
      </c>
      <c r="E165" s="23">
        <f t="shared" si="13"/>
        <v>48205</v>
      </c>
      <c r="F165" s="23">
        <v>45622.6</v>
      </c>
      <c r="G165" s="29">
        <v>2582.4</v>
      </c>
      <c r="H165" s="23"/>
      <c r="I165" s="28"/>
      <c r="J165" s="20">
        <f t="shared" si="9"/>
        <v>48205</v>
      </c>
      <c r="K165" s="19" t="s">
        <v>89</v>
      </c>
      <c r="L165" s="9" t="s">
        <v>21</v>
      </c>
    </row>
    <row r="166" spans="1:12" ht="20.25" customHeight="1" thickBot="1" x14ac:dyDescent="0.4">
      <c r="A166" s="34" t="s">
        <v>471</v>
      </c>
      <c r="B166" s="9" t="s">
        <v>52</v>
      </c>
      <c r="C166" s="39">
        <v>40666</v>
      </c>
      <c r="D166" s="26" t="s">
        <v>160</v>
      </c>
      <c r="E166" s="23">
        <f t="shared" si="13"/>
        <v>14511</v>
      </c>
      <c r="F166" s="23">
        <v>13733.63</v>
      </c>
      <c r="G166" s="29">
        <v>777.37</v>
      </c>
      <c r="H166" s="23"/>
      <c r="I166" s="28"/>
      <c r="J166" s="20">
        <f t="shared" si="9"/>
        <v>14511</v>
      </c>
      <c r="K166" s="19" t="s">
        <v>167</v>
      </c>
      <c r="L166" s="9" t="s">
        <v>21</v>
      </c>
    </row>
    <row r="167" spans="1:12" ht="20.25" customHeight="1" thickBot="1" x14ac:dyDescent="0.4">
      <c r="A167" s="34" t="s">
        <v>472</v>
      </c>
      <c r="B167" s="9" t="s">
        <v>52</v>
      </c>
      <c r="C167" s="39">
        <v>40666</v>
      </c>
      <c r="D167" s="26" t="s">
        <v>81</v>
      </c>
      <c r="E167" s="23">
        <f t="shared" si="13"/>
        <v>10250</v>
      </c>
      <c r="F167" s="23">
        <v>9700.89</v>
      </c>
      <c r="G167" s="29">
        <v>549.11</v>
      </c>
      <c r="H167" s="23"/>
      <c r="I167" s="28"/>
      <c r="J167" s="20">
        <f t="shared" si="9"/>
        <v>10250</v>
      </c>
      <c r="K167" s="19" t="s">
        <v>130</v>
      </c>
      <c r="L167" s="9" t="s">
        <v>21</v>
      </c>
    </row>
    <row r="168" spans="1:12" ht="20.25" customHeight="1" thickBot="1" x14ac:dyDescent="0.4">
      <c r="A168" s="34" t="s">
        <v>473</v>
      </c>
      <c r="B168" s="9" t="s">
        <v>52</v>
      </c>
      <c r="C168" s="39">
        <v>40666</v>
      </c>
      <c r="D168" s="26" t="s">
        <v>45</v>
      </c>
      <c r="E168" s="23">
        <f t="shared" si="13"/>
        <v>1035</v>
      </c>
      <c r="F168" s="23">
        <v>979.55</v>
      </c>
      <c r="G168" s="29">
        <v>55.45</v>
      </c>
      <c r="H168" s="23"/>
      <c r="I168" s="28"/>
      <c r="J168" s="20">
        <f t="shared" si="9"/>
        <v>1035</v>
      </c>
      <c r="K168" s="19" t="s">
        <v>131</v>
      </c>
      <c r="L168" s="9" t="s">
        <v>21</v>
      </c>
    </row>
    <row r="169" spans="1:12" ht="20.25" customHeight="1" thickBot="1" x14ac:dyDescent="0.4">
      <c r="A169" s="34" t="s">
        <v>474</v>
      </c>
      <c r="B169" s="9" t="s">
        <v>52</v>
      </c>
      <c r="C169" s="39">
        <v>40666</v>
      </c>
      <c r="D169" s="26" t="s">
        <v>161</v>
      </c>
      <c r="E169" s="23">
        <f t="shared" si="13"/>
        <v>40000</v>
      </c>
      <c r="F169" s="23">
        <v>37500</v>
      </c>
      <c r="G169" s="29">
        <v>2500</v>
      </c>
      <c r="H169" s="23"/>
      <c r="I169" s="28"/>
      <c r="J169" s="20">
        <f t="shared" si="9"/>
        <v>40000</v>
      </c>
      <c r="K169" s="19" t="s">
        <v>131</v>
      </c>
      <c r="L169" s="9" t="s">
        <v>21</v>
      </c>
    </row>
    <row r="170" spans="1:12" ht="20.25" customHeight="1" thickBot="1" x14ac:dyDescent="0.4">
      <c r="A170" s="34" t="s">
        <v>475</v>
      </c>
      <c r="B170" s="9" t="s">
        <v>52</v>
      </c>
      <c r="C170" s="39">
        <v>40666</v>
      </c>
      <c r="D170" s="26" t="s">
        <v>162</v>
      </c>
      <c r="E170" s="23">
        <f t="shared" si="13"/>
        <v>33500</v>
      </c>
      <c r="F170" s="23">
        <v>31406.25</v>
      </c>
      <c r="G170" s="29">
        <v>2093.75</v>
      </c>
      <c r="H170" s="23"/>
      <c r="I170" s="28"/>
      <c r="J170" s="20">
        <f t="shared" si="9"/>
        <v>33500</v>
      </c>
      <c r="K170" s="19" t="s">
        <v>131</v>
      </c>
      <c r="L170" s="9" t="s">
        <v>21</v>
      </c>
    </row>
    <row r="171" spans="1:12" ht="20.25" customHeight="1" thickBot="1" x14ac:dyDescent="0.4">
      <c r="A171" s="34" t="s">
        <v>476</v>
      </c>
      <c r="B171" s="9" t="s">
        <v>52</v>
      </c>
      <c r="C171" s="39">
        <v>40666</v>
      </c>
      <c r="D171" s="26" t="s">
        <v>79</v>
      </c>
      <c r="E171" s="23">
        <f t="shared" si="13"/>
        <v>10647</v>
      </c>
      <c r="F171" s="23">
        <v>10076.629999999999</v>
      </c>
      <c r="G171" s="29">
        <v>570.37</v>
      </c>
      <c r="H171" s="23"/>
      <c r="I171" s="28"/>
      <c r="J171" s="20">
        <f t="shared" si="9"/>
        <v>10647</v>
      </c>
      <c r="K171" s="19" t="s">
        <v>168</v>
      </c>
      <c r="L171" s="9" t="s">
        <v>21</v>
      </c>
    </row>
    <row r="172" spans="1:12" ht="20.25" customHeight="1" thickBot="1" x14ac:dyDescent="0.4">
      <c r="A172" s="34" t="s">
        <v>477</v>
      </c>
      <c r="B172" s="9" t="s">
        <v>52</v>
      </c>
      <c r="C172" s="39">
        <v>40666</v>
      </c>
      <c r="D172" s="26" t="s">
        <v>163</v>
      </c>
      <c r="E172" s="23">
        <f t="shared" ref="E172:E180" si="14">F172+G172</f>
        <v>21517.84</v>
      </c>
      <c r="F172" s="23">
        <v>20365.099999999999</v>
      </c>
      <c r="G172" s="29">
        <v>1152.74</v>
      </c>
      <c r="H172" s="23"/>
      <c r="I172" s="28"/>
      <c r="J172" s="20">
        <f t="shared" si="9"/>
        <v>21517.84</v>
      </c>
      <c r="K172" s="19" t="s">
        <v>169</v>
      </c>
      <c r="L172" s="9" t="s">
        <v>21</v>
      </c>
    </row>
    <row r="173" spans="1:12" ht="20.25" customHeight="1" thickBot="1" x14ac:dyDescent="0.4">
      <c r="A173" s="34" t="s">
        <v>478</v>
      </c>
      <c r="B173" s="9" t="s">
        <v>52</v>
      </c>
      <c r="C173" s="39">
        <v>40666</v>
      </c>
      <c r="D173" s="26" t="s">
        <v>43</v>
      </c>
      <c r="E173" s="23">
        <f t="shared" si="14"/>
        <v>5800</v>
      </c>
      <c r="F173" s="23">
        <v>5489.28</v>
      </c>
      <c r="G173" s="29">
        <v>310.72000000000003</v>
      </c>
      <c r="H173" s="23"/>
      <c r="I173" s="28"/>
      <c r="J173" s="20">
        <f t="shared" si="9"/>
        <v>5800</v>
      </c>
      <c r="K173" s="19" t="s">
        <v>170</v>
      </c>
      <c r="L173" s="9" t="s">
        <v>21</v>
      </c>
    </row>
    <row r="174" spans="1:12" ht="20.25" customHeight="1" thickBot="1" x14ac:dyDescent="0.4">
      <c r="A174" s="34" t="s">
        <v>479</v>
      </c>
      <c r="B174" s="9" t="s">
        <v>52</v>
      </c>
      <c r="C174" s="39">
        <v>40666</v>
      </c>
      <c r="D174" s="26" t="s">
        <v>164</v>
      </c>
      <c r="E174" s="23">
        <f t="shared" si="14"/>
        <v>2400</v>
      </c>
      <c r="F174" s="23">
        <v>2271.4299999999998</v>
      </c>
      <c r="G174" s="29">
        <v>128.57</v>
      </c>
      <c r="H174" s="23"/>
      <c r="I174" s="28"/>
      <c r="J174" s="20">
        <f t="shared" si="9"/>
        <v>2400</v>
      </c>
      <c r="K174" s="19" t="s">
        <v>60</v>
      </c>
      <c r="L174" s="9" t="s">
        <v>21</v>
      </c>
    </row>
    <row r="175" spans="1:12" ht="20.25" customHeight="1" thickBot="1" x14ac:dyDescent="0.4">
      <c r="A175" s="34" t="s">
        <v>480</v>
      </c>
      <c r="B175" s="9" t="s">
        <v>52</v>
      </c>
      <c r="C175" s="39">
        <v>40666</v>
      </c>
      <c r="D175" s="26" t="s">
        <v>165</v>
      </c>
      <c r="E175" s="23">
        <f t="shared" si="14"/>
        <v>1900</v>
      </c>
      <c r="F175" s="23">
        <v>1798.22</v>
      </c>
      <c r="G175" s="29">
        <v>101.78</v>
      </c>
      <c r="H175" s="23"/>
      <c r="I175" s="28"/>
      <c r="J175" s="20">
        <f t="shared" si="9"/>
        <v>1900</v>
      </c>
      <c r="K175" s="19" t="s">
        <v>170</v>
      </c>
      <c r="L175" s="9" t="s">
        <v>21</v>
      </c>
    </row>
    <row r="176" spans="1:12" ht="20.25" customHeight="1" thickBot="1" x14ac:dyDescent="0.4">
      <c r="A176" s="34" t="s">
        <v>481</v>
      </c>
      <c r="B176" s="9" t="s">
        <v>52</v>
      </c>
      <c r="C176" s="39">
        <v>40666</v>
      </c>
      <c r="D176" s="26" t="s">
        <v>80</v>
      </c>
      <c r="E176" s="23">
        <f t="shared" si="14"/>
        <v>900</v>
      </c>
      <c r="F176" s="23">
        <v>851.79</v>
      </c>
      <c r="G176" s="29">
        <v>48.21</v>
      </c>
      <c r="H176" s="23"/>
      <c r="I176" s="28"/>
      <c r="J176" s="20">
        <f t="shared" si="9"/>
        <v>900</v>
      </c>
      <c r="K176" s="19" t="s">
        <v>170</v>
      </c>
      <c r="L176" s="9" t="s">
        <v>21</v>
      </c>
    </row>
    <row r="177" spans="1:12" ht="20.25" customHeight="1" thickBot="1" x14ac:dyDescent="0.4">
      <c r="A177" s="34" t="s">
        <v>482</v>
      </c>
      <c r="B177" s="9" t="s">
        <v>52</v>
      </c>
      <c r="C177" s="39">
        <v>40666</v>
      </c>
      <c r="D177" s="26" t="s">
        <v>49</v>
      </c>
      <c r="E177" s="23">
        <f t="shared" si="14"/>
        <v>8580</v>
      </c>
      <c r="F177" s="23">
        <v>8120.35</v>
      </c>
      <c r="G177" s="29">
        <v>459.65</v>
      </c>
      <c r="H177" s="23"/>
      <c r="I177" s="28"/>
      <c r="J177" s="20">
        <f t="shared" si="9"/>
        <v>8580</v>
      </c>
      <c r="K177" s="19" t="s">
        <v>94</v>
      </c>
      <c r="L177" s="9" t="s">
        <v>21</v>
      </c>
    </row>
    <row r="178" spans="1:12" ht="20.25" customHeight="1" thickBot="1" x14ac:dyDescent="0.4">
      <c r="A178" s="34" t="s">
        <v>483</v>
      </c>
      <c r="B178" s="9" t="s">
        <v>52</v>
      </c>
      <c r="C178" s="39">
        <v>40666</v>
      </c>
      <c r="D178" s="26" t="s">
        <v>43</v>
      </c>
      <c r="E178" s="23">
        <f t="shared" si="14"/>
        <v>5450</v>
      </c>
      <c r="F178" s="23">
        <v>5158.04</v>
      </c>
      <c r="G178" s="29">
        <v>291.95999999999998</v>
      </c>
      <c r="H178" s="23"/>
      <c r="I178" s="28"/>
      <c r="J178" s="20">
        <f t="shared" si="9"/>
        <v>5450</v>
      </c>
      <c r="K178" s="19" t="s">
        <v>170</v>
      </c>
      <c r="L178" s="9" t="s">
        <v>21</v>
      </c>
    </row>
    <row r="179" spans="1:12" ht="20.25" customHeight="1" thickBot="1" x14ac:dyDescent="0.4">
      <c r="A179" s="34" t="s">
        <v>484</v>
      </c>
      <c r="B179" s="9" t="s">
        <v>52</v>
      </c>
      <c r="C179" s="39">
        <v>40666</v>
      </c>
      <c r="D179" s="26" t="s">
        <v>109</v>
      </c>
      <c r="E179" s="23">
        <f t="shared" si="14"/>
        <v>4631</v>
      </c>
      <c r="F179" s="23">
        <v>4382.91</v>
      </c>
      <c r="G179" s="29">
        <v>248.09</v>
      </c>
      <c r="H179" s="23"/>
      <c r="I179" s="28"/>
      <c r="J179" s="20">
        <f t="shared" si="9"/>
        <v>4631</v>
      </c>
      <c r="K179" s="19" t="s">
        <v>56</v>
      </c>
      <c r="L179" s="9" t="s">
        <v>21</v>
      </c>
    </row>
    <row r="180" spans="1:12" ht="20.25" customHeight="1" thickBot="1" x14ac:dyDescent="0.4">
      <c r="A180" s="34" t="s">
        <v>485</v>
      </c>
      <c r="B180" s="9" t="s">
        <v>52</v>
      </c>
      <c r="C180" s="39">
        <v>40666</v>
      </c>
      <c r="D180" s="26" t="s">
        <v>75</v>
      </c>
      <c r="E180" s="23">
        <f t="shared" si="14"/>
        <v>11250</v>
      </c>
      <c r="F180" s="23">
        <v>10647.32</v>
      </c>
      <c r="G180" s="29">
        <v>602.67999999999995</v>
      </c>
      <c r="H180" s="23"/>
      <c r="I180" s="28"/>
      <c r="J180" s="20">
        <f t="shared" si="9"/>
        <v>11250</v>
      </c>
      <c r="K180" s="19" t="s">
        <v>68</v>
      </c>
      <c r="L180" s="9" t="s">
        <v>21</v>
      </c>
    </row>
    <row r="181" spans="1:12" ht="20.25" customHeight="1" thickBot="1" x14ac:dyDescent="0.4">
      <c r="A181" s="34" t="s">
        <v>486</v>
      </c>
      <c r="B181" s="9" t="s">
        <v>52</v>
      </c>
      <c r="C181" s="39">
        <v>40666</v>
      </c>
      <c r="D181" s="26" t="s">
        <v>43</v>
      </c>
      <c r="E181" s="23">
        <f>F181+G181</f>
        <v>625</v>
      </c>
      <c r="F181" s="23">
        <v>591.52</v>
      </c>
      <c r="G181" s="29">
        <v>33.479999999999997</v>
      </c>
      <c r="H181" s="23"/>
      <c r="I181" s="28"/>
      <c r="J181" s="20">
        <f t="shared" si="9"/>
        <v>625</v>
      </c>
      <c r="K181" s="19" t="s">
        <v>56</v>
      </c>
      <c r="L181" s="9" t="s">
        <v>21</v>
      </c>
    </row>
    <row r="182" spans="1:12" ht="20.25" customHeight="1" thickBot="1" x14ac:dyDescent="0.4">
      <c r="A182" s="34" t="s">
        <v>487</v>
      </c>
      <c r="B182" s="1" t="s">
        <v>29</v>
      </c>
      <c r="C182" s="40">
        <v>40715</v>
      </c>
      <c r="D182" s="26" t="s">
        <v>166</v>
      </c>
      <c r="E182" s="23">
        <v>1418595.42</v>
      </c>
      <c r="F182" s="23">
        <v>1190739.7</v>
      </c>
      <c r="G182" s="29">
        <v>75996.179999999993</v>
      </c>
      <c r="H182" s="23"/>
      <c r="I182" s="28"/>
      <c r="J182" s="20">
        <f t="shared" si="9"/>
        <v>1418595.42</v>
      </c>
      <c r="K182" s="19" t="s">
        <v>171</v>
      </c>
      <c r="L182" s="9" t="s">
        <v>21</v>
      </c>
    </row>
    <row r="183" spans="1:12" ht="20.25" customHeight="1" thickBot="1" x14ac:dyDescent="0.4">
      <c r="A183" s="34" t="s">
        <v>488</v>
      </c>
      <c r="B183" s="9" t="s">
        <v>52</v>
      </c>
      <c r="C183" s="40">
        <v>40721</v>
      </c>
      <c r="D183" s="26" t="s">
        <v>173</v>
      </c>
      <c r="E183" s="23">
        <f>F183+G183</f>
        <v>45400</v>
      </c>
      <c r="F183" s="23">
        <v>42967.85</v>
      </c>
      <c r="G183" s="29">
        <v>2432.15</v>
      </c>
      <c r="H183" s="23"/>
      <c r="I183" s="28"/>
      <c r="J183" s="20">
        <f t="shared" si="9"/>
        <v>45400</v>
      </c>
      <c r="K183" s="19" t="s">
        <v>175</v>
      </c>
      <c r="L183" s="9" t="s">
        <v>21</v>
      </c>
    </row>
    <row r="184" spans="1:12" ht="20.25" customHeight="1" thickBot="1" x14ac:dyDescent="0.4">
      <c r="A184" s="34" t="s">
        <v>489</v>
      </c>
      <c r="B184" s="9" t="s">
        <v>52</v>
      </c>
      <c r="C184" s="40">
        <v>40721</v>
      </c>
      <c r="D184" s="26" t="s">
        <v>174</v>
      </c>
      <c r="E184" s="23">
        <f t="shared" ref="E184:E189" si="15">F184+G184</f>
        <v>2950</v>
      </c>
      <c r="F184" s="23">
        <v>2791.96</v>
      </c>
      <c r="G184" s="29">
        <v>158.04</v>
      </c>
      <c r="H184" s="23"/>
      <c r="I184" s="28"/>
      <c r="J184" s="20">
        <f t="shared" si="9"/>
        <v>2950</v>
      </c>
      <c r="K184" s="19" t="s">
        <v>176</v>
      </c>
      <c r="L184" s="9" t="s">
        <v>21</v>
      </c>
    </row>
    <row r="185" spans="1:12" ht="20.25" customHeight="1" thickBot="1" x14ac:dyDescent="0.4">
      <c r="A185" s="34" t="s">
        <v>490</v>
      </c>
      <c r="B185" s="9" t="s">
        <v>52</v>
      </c>
      <c r="C185" s="39">
        <v>40721</v>
      </c>
      <c r="D185" s="19" t="s">
        <v>116</v>
      </c>
      <c r="E185" s="20">
        <f t="shared" si="15"/>
        <v>44000</v>
      </c>
      <c r="F185" s="20">
        <v>41642.86</v>
      </c>
      <c r="G185" s="21">
        <v>2357.14</v>
      </c>
      <c r="H185" s="20"/>
      <c r="I185" s="22"/>
      <c r="J185" s="20">
        <f t="shared" si="9"/>
        <v>44000</v>
      </c>
      <c r="K185" s="19" t="s">
        <v>56</v>
      </c>
      <c r="L185" s="9" t="s">
        <v>21</v>
      </c>
    </row>
    <row r="186" spans="1:12" ht="20.25" customHeight="1" thickBot="1" x14ac:dyDescent="0.4">
      <c r="A186" s="34" t="s">
        <v>491</v>
      </c>
      <c r="B186" s="9" t="s">
        <v>52</v>
      </c>
      <c r="C186" s="39">
        <v>40721</v>
      </c>
      <c r="D186" s="19" t="s">
        <v>78</v>
      </c>
      <c r="E186" s="20">
        <f t="shared" si="15"/>
        <v>4806</v>
      </c>
      <c r="F186" s="20">
        <v>4548.54</v>
      </c>
      <c r="G186" s="21">
        <v>257.45999999999998</v>
      </c>
      <c r="H186" s="20"/>
      <c r="I186" s="22"/>
      <c r="J186" s="20">
        <f t="shared" si="9"/>
        <v>4806</v>
      </c>
      <c r="K186" s="19" t="s">
        <v>176</v>
      </c>
      <c r="L186" s="9" t="s">
        <v>21</v>
      </c>
    </row>
    <row r="187" spans="1:12" ht="20.25" customHeight="1" thickBot="1" x14ac:dyDescent="0.4">
      <c r="A187" s="34" t="s">
        <v>492</v>
      </c>
      <c r="B187" s="9" t="s">
        <v>52</v>
      </c>
      <c r="C187" s="39">
        <v>40721</v>
      </c>
      <c r="D187" s="19" t="s">
        <v>172</v>
      </c>
      <c r="E187" s="20">
        <f t="shared" si="15"/>
        <v>13445</v>
      </c>
      <c r="F187" s="20">
        <v>12722.05</v>
      </c>
      <c r="G187" s="21">
        <v>722.95</v>
      </c>
      <c r="H187" s="20"/>
      <c r="I187" s="22"/>
      <c r="J187" s="20">
        <f t="shared" si="9"/>
        <v>13445</v>
      </c>
      <c r="K187" s="19" t="s">
        <v>68</v>
      </c>
      <c r="L187" s="9" t="s">
        <v>21</v>
      </c>
    </row>
    <row r="188" spans="1:12" ht="20.25" customHeight="1" thickBot="1" x14ac:dyDescent="0.4">
      <c r="A188" s="34" t="s">
        <v>493</v>
      </c>
      <c r="B188" s="9" t="s">
        <v>52</v>
      </c>
      <c r="C188" s="39">
        <v>40721</v>
      </c>
      <c r="D188" s="19" t="s">
        <v>142</v>
      </c>
      <c r="E188" s="20">
        <f t="shared" si="15"/>
        <v>3980</v>
      </c>
      <c r="F188" s="20">
        <v>3766.78</v>
      </c>
      <c r="G188" s="21">
        <v>213.22</v>
      </c>
      <c r="H188" s="20"/>
      <c r="I188" s="22"/>
      <c r="J188" s="20">
        <f t="shared" si="9"/>
        <v>3980</v>
      </c>
      <c r="K188" s="19" t="s">
        <v>57</v>
      </c>
      <c r="L188" s="9" t="s">
        <v>21</v>
      </c>
    </row>
    <row r="189" spans="1:12" ht="20.25" customHeight="1" thickBot="1" x14ac:dyDescent="0.4">
      <c r="A189" s="34" t="s">
        <v>494</v>
      </c>
      <c r="B189" s="9" t="s">
        <v>52</v>
      </c>
      <c r="C189" s="39">
        <v>40728</v>
      </c>
      <c r="D189" s="19" t="s">
        <v>79</v>
      </c>
      <c r="E189" s="20">
        <f t="shared" si="15"/>
        <v>3600</v>
      </c>
      <c r="F189" s="20">
        <v>3407.15</v>
      </c>
      <c r="G189" s="22">
        <v>192.85</v>
      </c>
      <c r="H189" s="14"/>
      <c r="I189" s="22"/>
      <c r="J189" s="20">
        <f t="shared" si="9"/>
        <v>3600</v>
      </c>
      <c r="K189" s="19" t="s">
        <v>182</v>
      </c>
      <c r="L189" s="9" t="s">
        <v>21</v>
      </c>
    </row>
    <row r="190" spans="1:12" ht="20.25" customHeight="1" thickBot="1" x14ac:dyDescent="0.4">
      <c r="A190" s="34" t="s">
        <v>495</v>
      </c>
      <c r="B190" s="9" t="s">
        <v>29</v>
      </c>
      <c r="C190" s="37">
        <v>40630</v>
      </c>
      <c r="D190" s="9" t="s">
        <v>24</v>
      </c>
      <c r="E190" s="11">
        <v>300000</v>
      </c>
      <c r="F190" s="11"/>
      <c r="G190" s="11"/>
      <c r="H190" s="11"/>
      <c r="I190" s="11"/>
      <c r="J190" s="11">
        <v>284200</v>
      </c>
      <c r="K190" s="9" t="s">
        <v>25</v>
      </c>
      <c r="L190" s="9" t="s">
        <v>21</v>
      </c>
    </row>
    <row r="191" spans="1:12" ht="20.25" customHeight="1" thickBot="1" x14ac:dyDescent="0.4">
      <c r="A191" s="34" t="s">
        <v>496</v>
      </c>
      <c r="B191" s="9" t="s">
        <v>52</v>
      </c>
      <c r="C191" s="39">
        <v>40728</v>
      </c>
      <c r="D191" s="19" t="s">
        <v>81</v>
      </c>
      <c r="E191" s="20">
        <f t="shared" ref="E191:E234" si="16">F191+G191</f>
        <v>22783.05</v>
      </c>
      <c r="F191" s="20">
        <v>21562.53</v>
      </c>
      <c r="G191" s="22">
        <v>1220.52</v>
      </c>
      <c r="H191" s="14"/>
      <c r="I191" s="22"/>
      <c r="J191" s="11">
        <f>E191</f>
        <v>22783.05</v>
      </c>
      <c r="K191" s="19" t="s">
        <v>183</v>
      </c>
      <c r="L191" s="9" t="s">
        <v>21</v>
      </c>
    </row>
    <row r="192" spans="1:12" ht="20.25" customHeight="1" thickBot="1" x14ac:dyDescent="0.4">
      <c r="A192" s="34" t="s">
        <v>497</v>
      </c>
      <c r="B192" s="9" t="s">
        <v>52</v>
      </c>
      <c r="C192" s="39">
        <v>40728</v>
      </c>
      <c r="D192" s="19" t="s">
        <v>81</v>
      </c>
      <c r="E192" s="20">
        <f t="shared" si="16"/>
        <v>7254</v>
      </c>
      <c r="F192" s="20">
        <v>6865.39</v>
      </c>
      <c r="G192" s="22">
        <v>388.61</v>
      </c>
      <c r="H192" s="14"/>
      <c r="I192" s="22"/>
      <c r="J192" s="11">
        <f t="shared" ref="J192:J254" si="17">E192</f>
        <v>7254</v>
      </c>
      <c r="K192" s="19" t="s">
        <v>56</v>
      </c>
      <c r="L192" s="9" t="s">
        <v>21</v>
      </c>
    </row>
    <row r="193" spans="1:12" ht="20.25" customHeight="1" thickBot="1" x14ac:dyDescent="0.4">
      <c r="A193" s="34" t="s">
        <v>498</v>
      </c>
      <c r="B193" s="9" t="s">
        <v>52</v>
      </c>
      <c r="C193" s="39">
        <v>40728</v>
      </c>
      <c r="D193" s="19" t="s">
        <v>81</v>
      </c>
      <c r="E193" s="20">
        <f t="shared" si="16"/>
        <v>28000</v>
      </c>
      <c r="F193" s="20">
        <v>26500</v>
      </c>
      <c r="G193" s="22">
        <v>1500</v>
      </c>
      <c r="H193" s="14"/>
      <c r="I193" s="22"/>
      <c r="J193" s="11">
        <f t="shared" si="17"/>
        <v>28000</v>
      </c>
      <c r="K193" s="19" t="s">
        <v>184</v>
      </c>
      <c r="L193" s="9" t="s">
        <v>21</v>
      </c>
    </row>
    <row r="194" spans="1:12" ht="20.25" customHeight="1" thickBot="1" x14ac:dyDescent="0.4">
      <c r="A194" s="34" t="s">
        <v>499</v>
      </c>
      <c r="B194" s="9" t="s">
        <v>52</v>
      </c>
      <c r="C194" s="39">
        <v>40728</v>
      </c>
      <c r="D194" s="19" t="s">
        <v>43</v>
      </c>
      <c r="E194" s="20">
        <f t="shared" si="16"/>
        <v>4900</v>
      </c>
      <c r="F194" s="20">
        <v>4637.5</v>
      </c>
      <c r="G194" s="22">
        <v>262.5</v>
      </c>
      <c r="H194" s="14"/>
      <c r="I194" s="22"/>
      <c r="J194" s="11">
        <f t="shared" si="17"/>
        <v>4900</v>
      </c>
      <c r="K194" s="19" t="s">
        <v>169</v>
      </c>
      <c r="L194" s="9" t="s">
        <v>21</v>
      </c>
    </row>
    <row r="195" spans="1:12" ht="20.25" customHeight="1" thickBot="1" x14ac:dyDescent="0.4">
      <c r="A195" s="34" t="s">
        <v>500</v>
      </c>
      <c r="B195" s="9" t="s">
        <v>52</v>
      </c>
      <c r="C195" s="39">
        <v>40728</v>
      </c>
      <c r="D195" s="19" t="s">
        <v>110</v>
      </c>
      <c r="E195" s="20">
        <f t="shared" si="16"/>
        <v>8000</v>
      </c>
      <c r="F195" s="20">
        <v>7500</v>
      </c>
      <c r="G195" s="22">
        <v>500</v>
      </c>
      <c r="H195" s="14"/>
      <c r="I195" s="22"/>
      <c r="J195" s="11">
        <f t="shared" si="17"/>
        <v>8000</v>
      </c>
      <c r="K195" s="19" t="s">
        <v>185</v>
      </c>
      <c r="L195" s="9" t="s">
        <v>21</v>
      </c>
    </row>
    <row r="196" spans="1:12" ht="20.25" customHeight="1" thickBot="1" x14ac:dyDescent="0.4">
      <c r="A196" s="34" t="s">
        <v>501</v>
      </c>
      <c r="B196" s="9" t="s">
        <v>52</v>
      </c>
      <c r="C196" s="39">
        <v>40728</v>
      </c>
      <c r="D196" s="19" t="s">
        <v>177</v>
      </c>
      <c r="E196" s="20">
        <f t="shared" si="16"/>
        <v>2074</v>
      </c>
      <c r="F196" s="20">
        <v>1962.89</v>
      </c>
      <c r="G196" s="22">
        <v>111.11</v>
      </c>
      <c r="H196" s="14"/>
      <c r="I196" s="22"/>
      <c r="J196" s="11">
        <f t="shared" si="17"/>
        <v>2074</v>
      </c>
      <c r="K196" s="19" t="s">
        <v>186</v>
      </c>
      <c r="L196" s="9" t="s">
        <v>21</v>
      </c>
    </row>
    <row r="197" spans="1:12" ht="20.25" customHeight="1" thickBot="1" x14ac:dyDescent="0.4">
      <c r="A197" s="34" t="s">
        <v>502</v>
      </c>
      <c r="B197" s="9" t="s">
        <v>52</v>
      </c>
      <c r="C197" s="39">
        <v>40728</v>
      </c>
      <c r="D197" s="19" t="s">
        <v>172</v>
      </c>
      <c r="E197" s="20">
        <f t="shared" si="16"/>
        <v>3410</v>
      </c>
      <c r="F197" s="20">
        <v>3227.32</v>
      </c>
      <c r="G197" s="22">
        <v>182.68</v>
      </c>
      <c r="H197" s="14"/>
      <c r="I197" s="22"/>
      <c r="J197" s="11">
        <f t="shared" si="17"/>
        <v>3410</v>
      </c>
      <c r="K197" s="19" t="s">
        <v>89</v>
      </c>
      <c r="L197" s="9" t="s">
        <v>21</v>
      </c>
    </row>
    <row r="198" spans="1:12" ht="20.25" customHeight="1" thickBot="1" x14ac:dyDescent="0.4">
      <c r="A198" s="34" t="s">
        <v>503</v>
      </c>
      <c r="B198" s="9" t="s">
        <v>52</v>
      </c>
      <c r="C198" s="39">
        <v>40728</v>
      </c>
      <c r="D198" s="19" t="s">
        <v>110</v>
      </c>
      <c r="E198" s="20">
        <f t="shared" si="16"/>
        <v>8750</v>
      </c>
      <c r="F198" s="20">
        <v>8203.1200000000008</v>
      </c>
      <c r="G198" s="22">
        <v>546.88</v>
      </c>
      <c r="H198" s="14"/>
      <c r="I198" s="22"/>
      <c r="J198" s="11">
        <f t="shared" si="17"/>
        <v>8750</v>
      </c>
      <c r="K198" s="19" t="s">
        <v>187</v>
      </c>
      <c r="L198" s="9" t="s">
        <v>21</v>
      </c>
    </row>
    <row r="199" spans="1:12" ht="20.25" customHeight="1" thickBot="1" x14ac:dyDescent="0.4">
      <c r="A199" s="34" t="s">
        <v>504</v>
      </c>
      <c r="B199" s="9" t="s">
        <v>52</v>
      </c>
      <c r="C199" s="39">
        <v>40728</v>
      </c>
      <c r="D199" s="19" t="s">
        <v>178</v>
      </c>
      <c r="E199" s="20">
        <f t="shared" si="16"/>
        <v>300515</v>
      </c>
      <c r="F199" s="20">
        <v>284415.98</v>
      </c>
      <c r="G199" s="22">
        <v>16099.02</v>
      </c>
      <c r="H199" s="14"/>
      <c r="I199" s="22"/>
      <c r="J199" s="11">
        <f t="shared" si="17"/>
        <v>300515</v>
      </c>
      <c r="K199" s="19" t="s">
        <v>151</v>
      </c>
      <c r="L199" s="9" t="s">
        <v>21</v>
      </c>
    </row>
    <row r="200" spans="1:12" ht="20.25" customHeight="1" thickBot="1" x14ac:dyDescent="0.4">
      <c r="A200" s="34" t="s">
        <v>505</v>
      </c>
      <c r="B200" s="9" t="s">
        <v>52</v>
      </c>
      <c r="C200" s="39">
        <v>40728</v>
      </c>
      <c r="D200" s="19" t="s">
        <v>83</v>
      </c>
      <c r="E200" s="20">
        <f t="shared" si="16"/>
        <v>39663</v>
      </c>
      <c r="F200" s="20">
        <v>37538.199999999997</v>
      </c>
      <c r="G200" s="22">
        <v>2124.8000000000002</v>
      </c>
      <c r="H200" s="14"/>
      <c r="I200" s="22"/>
      <c r="J200" s="11">
        <f t="shared" si="17"/>
        <v>39663</v>
      </c>
      <c r="K200" s="19" t="s">
        <v>56</v>
      </c>
      <c r="L200" s="9" t="s">
        <v>21</v>
      </c>
    </row>
    <row r="201" spans="1:12" ht="20.25" customHeight="1" thickBot="1" x14ac:dyDescent="0.4">
      <c r="A201" s="34" t="s">
        <v>506</v>
      </c>
      <c r="B201" s="9" t="s">
        <v>52</v>
      </c>
      <c r="C201" s="39">
        <v>40728</v>
      </c>
      <c r="D201" s="19" t="s">
        <v>45</v>
      </c>
      <c r="E201" s="20">
        <f t="shared" si="16"/>
        <v>8200</v>
      </c>
      <c r="F201" s="20">
        <v>7760.72</v>
      </c>
      <c r="G201" s="22">
        <v>439.28</v>
      </c>
      <c r="H201" s="14"/>
      <c r="I201" s="22"/>
      <c r="J201" s="11">
        <f t="shared" si="17"/>
        <v>8200</v>
      </c>
      <c r="K201" s="19" t="s">
        <v>131</v>
      </c>
      <c r="L201" s="9" t="s">
        <v>21</v>
      </c>
    </row>
    <row r="202" spans="1:12" ht="20.25" customHeight="1" thickBot="1" x14ac:dyDescent="0.4">
      <c r="A202" s="34" t="s">
        <v>507</v>
      </c>
      <c r="B202" s="9" t="s">
        <v>52</v>
      </c>
      <c r="C202" s="39">
        <v>40728</v>
      </c>
      <c r="D202" s="19" t="s">
        <v>179</v>
      </c>
      <c r="E202" s="20">
        <f t="shared" si="16"/>
        <v>25210</v>
      </c>
      <c r="F202" s="20">
        <v>23859.46</v>
      </c>
      <c r="G202" s="22">
        <v>1350.54</v>
      </c>
      <c r="H202" s="14"/>
      <c r="I202" s="22"/>
      <c r="J202" s="11">
        <f t="shared" si="17"/>
        <v>25210</v>
      </c>
      <c r="K202" s="19" t="s">
        <v>131</v>
      </c>
      <c r="L202" s="9" t="s">
        <v>21</v>
      </c>
    </row>
    <row r="203" spans="1:12" ht="20.25" customHeight="1" thickBot="1" x14ac:dyDescent="0.4">
      <c r="A203" s="34" t="s">
        <v>508</v>
      </c>
      <c r="B203" s="9" t="s">
        <v>52</v>
      </c>
      <c r="C203" s="39">
        <v>40728</v>
      </c>
      <c r="D203" s="19" t="s">
        <v>83</v>
      </c>
      <c r="E203" s="20">
        <f t="shared" si="16"/>
        <v>24916</v>
      </c>
      <c r="F203" s="20">
        <v>23581.22</v>
      </c>
      <c r="G203" s="22">
        <v>1334.78</v>
      </c>
      <c r="H203" s="14"/>
      <c r="I203" s="22"/>
      <c r="J203" s="11">
        <f t="shared" si="17"/>
        <v>24916</v>
      </c>
      <c r="K203" s="19" t="s">
        <v>56</v>
      </c>
      <c r="L203" s="9" t="s">
        <v>21</v>
      </c>
    </row>
    <row r="204" spans="1:12" ht="20.25" customHeight="1" thickBot="1" x14ac:dyDescent="0.4">
      <c r="A204" s="34" t="s">
        <v>509</v>
      </c>
      <c r="B204" s="9" t="s">
        <v>52</v>
      </c>
      <c r="C204" s="39">
        <v>40728</v>
      </c>
      <c r="D204" s="19" t="s">
        <v>180</v>
      </c>
      <c r="E204" s="20">
        <f t="shared" si="16"/>
        <v>1500</v>
      </c>
      <c r="F204" s="20">
        <v>1419.65</v>
      </c>
      <c r="G204" s="22">
        <v>80.349999999999994</v>
      </c>
      <c r="H204" s="14"/>
      <c r="I204" s="22"/>
      <c r="J204" s="11">
        <f t="shared" si="17"/>
        <v>1500</v>
      </c>
      <c r="K204" s="19" t="s">
        <v>56</v>
      </c>
      <c r="L204" s="9" t="s">
        <v>21</v>
      </c>
    </row>
    <row r="205" spans="1:12" ht="20.25" customHeight="1" thickBot="1" x14ac:dyDescent="0.4">
      <c r="A205" s="34" t="s">
        <v>510</v>
      </c>
      <c r="B205" s="9" t="s">
        <v>52</v>
      </c>
      <c r="C205" s="39">
        <v>40728</v>
      </c>
      <c r="D205" s="19" t="s">
        <v>81</v>
      </c>
      <c r="E205" s="20">
        <f t="shared" si="16"/>
        <v>9892</v>
      </c>
      <c r="F205" s="20">
        <v>9362.07</v>
      </c>
      <c r="G205" s="22">
        <v>529.92999999999995</v>
      </c>
      <c r="H205" s="14"/>
      <c r="I205" s="22"/>
      <c r="J205" s="11">
        <f t="shared" si="17"/>
        <v>9892</v>
      </c>
      <c r="K205" s="19" t="s">
        <v>56</v>
      </c>
      <c r="L205" s="9" t="s">
        <v>21</v>
      </c>
    </row>
    <row r="206" spans="1:12" ht="20.25" customHeight="1" thickBot="1" x14ac:dyDescent="0.4">
      <c r="A206" s="34" t="s">
        <v>511</v>
      </c>
      <c r="B206" s="9" t="s">
        <v>52</v>
      </c>
      <c r="C206" s="39">
        <v>40744</v>
      </c>
      <c r="D206" s="19" t="s">
        <v>77</v>
      </c>
      <c r="E206" s="20">
        <f t="shared" si="16"/>
        <v>7164</v>
      </c>
      <c r="F206" s="20">
        <v>6780.22</v>
      </c>
      <c r="G206" s="22">
        <v>383.78</v>
      </c>
      <c r="H206" s="14"/>
      <c r="I206" s="22"/>
      <c r="J206" s="11">
        <f t="shared" si="17"/>
        <v>7164</v>
      </c>
      <c r="K206" s="19" t="s">
        <v>56</v>
      </c>
      <c r="L206" s="9" t="s">
        <v>21</v>
      </c>
    </row>
    <row r="207" spans="1:12" ht="20.25" customHeight="1" thickBot="1" x14ac:dyDescent="0.4">
      <c r="A207" s="34" t="s">
        <v>512</v>
      </c>
      <c r="B207" s="9" t="s">
        <v>52</v>
      </c>
      <c r="C207" s="39">
        <v>40744</v>
      </c>
      <c r="D207" s="19" t="s">
        <v>77</v>
      </c>
      <c r="E207" s="20">
        <f t="shared" si="16"/>
        <v>3947</v>
      </c>
      <c r="F207" s="20">
        <v>3735.55</v>
      </c>
      <c r="G207" s="22">
        <v>211.45</v>
      </c>
      <c r="H207" s="14"/>
      <c r="I207" s="22"/>
      <c r="J207" s="11">
        <f t="shared" si="17"/>
        <v>3947</v>
      </c>
      <c r="K207" s="19" t="s">
        <v>137</v>
      </c>
      <c r="L207" s="9" t="s">
        <v>21</v>
      </c>
    </row>
    <row r="208" spans="1:12" ht="20.25" customHeight="1" thickBot="1" x14ac:dyDescent="0.4">
      <c r="A208" s="34" t="s">
        <v>513</v>
      </c>
      <c r="B208" s="9" t="s">
        <v>52</v>
      </c>
      <c r="C208" s="39">
        <v>40744</v>
      </c>
      <c r="D208" s="19" t="s">
        <v>43</v>
      </c>
      <c r="E208" s="20">
        <f t="shared" si="16"/>
        <v>4500</v>
      </c>
      <c r="F208" s="20">
        <v>4258.93</v>
      </c>
      <c r="G208" s="22">
        <v>241.07</v>
      </c>
      <c r="H208" s="14"/>
      <c r="I208" s="22"/>
      <c r="J208" s="11">
        <f t="shared" si="17"/>
        <v>4500</v>
      </c>
      <c r="K208" s="19" t="s">
        <v>89</v>
      </c>
      <c r="L208" s="9" t="s">
        <v>21</v>
      </c>
    </row>
    <row r="209" spans="1:12" ht="20.25" customHeight="1" thickBot="1" x14ac:dyDescent="0.4">
      <c r="A209" s="34" t="s">
        <v>514</v>
      </c>
      <c r="B209" s="9" t="s">
        <v>52</v>
      </c>
      <c r="C209" s="39">
        <v>40744</v>
      </c>
      <c r="D209" s="19" t="s">
        <v>43</v>
      </c>
      <c r="E209" s="20">
        <f t="shared" si="16"/>
        <v>4000</v>
      </c>
      <c r="F209" s="20">
        <v>3785.72</v>
      </c>
      <c r="G209" s="22">
        <v>214.28</v>
      </c>
      <c r="H209" s="14"/>
      <c r="I209" s="22"/>
      <c r="J209" s="11">
        <f t="shared" si="17"/>
        <v>4000</v>
      </c>
      <c r="K209" s="19" t="s">
        <v>89</v>
      </c>
      <c r="L209" s="9" t="s">
        <v>21</v>
      </c>
    </row>
    <row r="210" spans="1:12" ht="20.25" customHeight="1" thickBot="1" x14ac:dyDescent="0.4">
      <c r="A210" s="34" t="s">
        <v>515</v>
      </c>
      <c r="B210" s="9" t="s">
        <v>52</v>
      </c>
      <c r="C210" s="39">
        <v>40744</v>
      </c>
      <c r="D210" s="19" t="s">
        <v>81</v>
      </c>
      <c r="E210" s="20">
        <f t="shared" si="16"/>
        <v>4125</v>
      </c>
      <c r="F210" s="20">
        <v>3904.02</v>
      </c>
      <c r="G210" s="22">
        <v>220.98</v>
      </c>
      <c r="H210" s="14"/>
      <c r="I210" s="22"/>
      <c r="J210" s="11">
        <f t="shared" si="17"/>
        <v>4125</v>
      </c>
      <c r="K210" s="19" t="s">
        <v>56</v>
      </c>
      <c r="L210" s="9" t="s">
        <v>21</v>
      </c>
    </row>
    <row r="211" spans="1:12" ht="20.25" customHeight="1" thickBot="1" x14ac:dyDescent="0.4">
      <c r="A211" s="34" t="s">
        <v>516</v>
      </c>
      <c r="B211" s="9" t="s">
        <v>52</v>
      </c>
      <c r="C211" s="39">
        <v>40744</v>
      </c>
      <c r="D211" s="19" t="s">
        <v>81</v>
      </c>
      <c r="E211" s="20">
        <f t="shared" si="16"/>
        <v>5292</v>
      </c>
      <c r="F211" s="20">
        <v>5008.5</v>
      </c>
      <c r="G211" s="22">
        <v>283.5</v>
      </c>
      <c r="H211" s="14"/>
      <c r="I211" s="22"/>
      <c r="J211" s="11">
        <f t="shared" si="17"/>
        <v>5292</v>
      </c>
      <c r="K211" s="19" t="s">
        <v>56</v>
      </c>
      <c r="L211" s="9" t="s">
        <v>21</v>
      </c>
    </row>
    <row r="212" spans="1:12" ht="20.25" customHeight="1" thickBot="1" x14ac:dyDescent="0.4">
      <c r="A212" s="34" t="s">
        <v>517</v>
      </c>
      <c r="B212" s="9" t="s">
        <v>52</v>
      </c>
      <c r="C212" s="39">
        <v>40744</v>
      </c>
      <c r="D212" s="19" t="s">
        <v>77</v>
      </c>
      <c r="E212" s="20">
        <f t="shared" si="16"/>
        <v>14594</v>
      </c>
      <c r="F212" s="20">
        <v>13812.18</v>
      </c>
      <c r="G212" s="22">
        <v>781.82</v>
      </c>
      <c r="H212" s="14"/>
      <c r="I212" s="22"/>
      <c r="J212" s="11">
        <f t="shared" si="17"/>
        <v>14594</v>
      </c>
      <c r="K212" s="19" t="s">
        <v>56</v>
      </c>
      <c r="L212" s="9" t="s">
        <v>21</v>
      </c>
    </row>
    <row r="213" spans="1:12" ht="20.25" customHeight="1" thickBot="1" x14ac:dyDescent="0.4">
      <c r="A213" s="34" t="s">
        <v>518</v>
      </c>
      <c r="B213" s="9" t="s">
        <v>52</v>
      </c>
      <c r="C213" s="39">
        <v>40744</v>
      </c>
      <c r="D213" s="19" t="s">
        <v>81</v>
      </c>
      <c r="E213" s="20">
        <f t="shared" si="16"/>
        <v>20000</v>
      </c>
      <c r="F213" s="20">
        <v>18928.57</v>
      </c>
      <c r="G213" s="22">
        <v>1071.43</v>
      </c>
      <c r="H213" s="14"/>
      <c r="I213" s="22"/>
      <c r="J213" s="11">
        <f t="shared" si="17"/>
        <v>20000</v>
      </c>
      <c r="K213" s="19" t="s">
        <v>89</v>
      </c>
      <c r="L213" s="9" t="s">
        <v>21</v>
      </c>
    </row>
    <row r="214" spans="1:12" ht="20.25" customHeight="1" thickBot="1" x14ac:dyDescent="0.4">
      <c r="A214" s="34" t="s">
        <v>519</v>
      </c>
      <c r="B214" s="9" t="s">
        <v>52</v>
      </c>
      <c r="C214" s="39">
        <v>40744</v>
      </c>
      <c r="D214" s="19" t="s">
        <v>81</v>
      </c>
      <c r="E214" s="20">
        <f t="shared" si="16"/>
        <v>8580</v>
      </c>
      <c r="F214" s="20">
        <v>8120.36</v>
      </c>
      <c r="G214" s="22">
        <v>459.64</v>
      </c>
      <c r="H214" s="14"/>
      <c r="I214" s="22"/>
      <c r="J214" s="11">
        <f t="shared" si="17"/>
        <v>8580</v>
      </c>
      <c r="K214" s="19" t="s">
        <v>56</v>
      </c>
      <c r="L214" s="9" t="s">
        <v>21</v>
      </c>
    </row>
    <row r="215" spans="1:12" ht="20.25" customHeight="1" thickBot="1" x14ac:dyDescent="0.4">
      <c r="A215" s="34" t="s">
        <v>520</v>
      </c>
      <c r="B215" s="9" t="s">
        <v>52</v>
      </c>
      <c r="C215" s="39">
        <v>40744</v>
      </c>
      <c r="D215" s="19" t="s">
        <v>103</v>
      </c>
      <c r="E215" s="20">
        <f t="shared" si="16"/>
        <v>11330</v>
      </c>
      <c r="F215" s="20">
        <v>10723.04</v>
      </c>
      <c r="G215" s="22">
        <v>606.96</v>
      </c>
      <c r="H215" s="14"/>
      <c r="I215" s="22"/>
      <c r="J215" s="11">
        <f t="shared" si="17"/>
        <v>11330</v>
      </c>
      <c r="K215" s="19" t="s">
        <v>56</v>
      </c>
      <c r="L215" s="9" t="s">
        <v>21</v>
      </c>
    </row>
    <row r="216" spans="1:12" ht="20.25" customHeight="1" thickBot="1" x14ac:dyDescent="0.4">
      <c r="A216" s="34" t="s">
        <v>521</v>
      </c>
      <c r="B216" s="9" t="s">
        <v>52</v>
      </c>
      <c r="C216" s="39">
        <v>40744</v>
      </c>
      <c r="D216" s="19" t="s">
        <v>81</v>
      </c>
      <c r="E216" s="20">
        <f t="shared" si="16"/>
        <v>1384</v>
      </c>
      <c r="F216" s="20">
        <v>1309.8499999999999</v>
      </c>
      <c r="G216" s="22">
        <v>74.150000000000006</v>
      </c>
      <c r="H216" s="14"/>
      <c r="I216" s="22"/>
      <c r="J216" s="11">
        <f t="shared" si="17"/>
        <v>1384</v>
      </c>
      <c r="K216" s="19" t="s">
        <v>56</v>
      </c>
      <c r="L216" s="9" t="s">
        <v>21</v>
      </c>
    </row>
    <row r="217" spans="1:12" ht="20.25" customHeight="1" thickBot="1" x14ac:dyDescent="0.4">
      <c r="A217" s="34" t="s">
        <v>522</v>
      </c>
      <c r="B217" s="9" t="s">
        <v>52</v>
      </c>
      <c r="C217" s="39">
        <v>40744</v>
      </c>
      <c r="D217" s="19" t="s">
        <v>181</v>
      </c>
      <c r="E217" s="20">
        <f t="shared" si="16"/>
        <v>27600</v>
      </c>
      <c r="F217" s="20">
        <v>26121.43</v>
      </c>
      <c r="G217" s="22">
        <v>1478.57</v>
      </c>
      <c r="H217" s="14"/>
      <c r="I217" s="22"/>
      <c r="J217" s="11">
        <f t="shared" si="17"/>
        <v>27600</v>
      </c>
      <c r="K217" s="19" t="s">
        <v>188</v>
      </c>
      <c r="L217" s="9" t="s">
        <v>21</v>
      </c>
    </row>
    <row r="218" spans="1:12" ht="20.25" customHeight="1" thickBot="1" x14ac:dyDescent="0.4">
      <c r="A218" s="34" t="s">
        <v>523</v>
      </c>
      <c r="B218" s="9" t="s">
        <v>52</v>
      </c>
      <c r="C218" s="39">
        <v>40744</v>
      </c>
      <c r="D218" s="19" t="s">
        <v>181</v>
      </c>
      <c r="E218" s="20">
        <f t="shared" si="16"/>
        <v>72500</v>
      </c>
      <c r="F218" s="20">
        <v>68616.070000000007</v>
      </c>
      <c r="G218" s="22">
        <v>3883.93</v>
      </c>
      <c r="H218" s="14"/>
      <c r="I218" s="22"/>
      <c r="J218" s="11">
        <f t="shared" si="17"/>
        <v>72500</v>
      </c>
      <c r="K218" s="19" t="s">
        <v>188</v>
      </c>
      <c r="L218" s="9" t="s">
        <v>21</v>
      </c>
    </row>
    <row r="219" spans="1:12" ht="20.25" customHeight="1" thickBot="1" x14ac:dyDescent="0.4">
      <c r="A219" s="34" t="s">
        <v>524</v>
      </c>
      <c r="B219" s="9" t="s">
        <v>52</v>
      </c>
      <c r="C219" s="39">
        <v>40744</v>
      </c>
      <c r="D219" s="19" t="s">
        <v>77</v>
      </c>
      <c r="E219" s="20">
        <f t="shared" si="16"/>
        <v>17869</v>
      </c>
      <c r="F219" s="20">
        <v>16911.740000000002</v>
      </c>
      <c r="G219" s="22">
        <v>957.26</v>
      </c>
      <c r="H219" s="14"/>
      <c r="I219" s="22"/>
      <c r="J219" s="11">
        <f t="shared" si="17"/>
        <v>17869</v>
      </c>
      <c r="K219" s="19" t="s">
        <v>137</v>
      </c>
      <c r="L219" s="9" t="s">
        <v>21</v>
      </c>
    </row>
    <row r="220" spans="1:12" ht="20.25" customHeight="1" thickBot="1" x14ac:dyDescent="0.4">
      <c r="A220" s="34" t="s">
        <v>525</v>
      </c>
      <c r="B220" s="9" t="s">
        <v>52</v>
      </c>
      <c r="C220" s="39">
        <v>40744</v>
      </c>
      <c r="D220" s="19" t="s">
        <v>77</v>
      </c>
      <c r="E220" s="20">
        <f t="shared" si="16"/>
        <v>14106</v>
      </c>
      <c r="F220" s="20">
        <v>13350.32</v>
      </c>
      <c r="G220" s="22">
        <v>755.68</v>
      </c>
      <c r="H220" s="14"/>
      <c r="I220" s="22"/>
      <c r="J220" s="11">
        <f t="shared" si="17"/>
        <v>14106</v>
      </c>
      <c r="K220" s="19" t="s">
        <v>137</v>
      </c>
      <c r="L220" s="9" t="s">
        <v>21</v>
      </c>
    </row>
    <row r="221" spans="1:12" ht="20.25" customHeight="1" thickBot="1" x14ac:dyDescent="0.4">
      <c r="A221" s="34" t="s">
        <v>526</v>
      </c>
      <c r="B221" s="9" t="s">
        <v>52</v>
      </c>
      <c r="C221" s="39">
        <v>40744</v>
      </c>
      <c r="D221" s="19" t="s">
        <v>43</v>
      </c>
      <c r="E221" s="20">
        <f t="shared" si="16"/>
        <v>7800</v>
      </c>
      <c r="F221" s="20">
        <v>7382.15</v>
      </c>
      <c r="G221" s="22">
        <v>417.85</v>
      </c>
      <c r="H221" s="14"/>
      <c r="I221" s="22"/>
      <c r="J221" s="11">
        <f t="shared" si="17"/>
        <v>7800</v>
      </c>
      <c r="K221" s="19" t="s">
        <v>60</v>
      </c>
      <c r="L221" s="9" t="s">
        <v>21</v>
      </c>
    </row>
    <row r="222" spans="1:12" ht="20.25" customHeight="1" thickBot="1" x14ac:dyDescent="0.4">
      <c r="A222" s="34" t="s">
        <v>527</v>
      </c>
      <c r="B222" s="9" t="s">
        <v>52</v>
      </c>
      <c r="C222" s="39">
        <v>40744</v>
      </c>
      <c r="D222" s="19" t="s">
        <v>180</v>
      </c>
      <c r="E222" s="20">
        <f t="shared" si="16"/>
        <v>3200</v>
      </c>
      <c r="F222" s="20">
        <v>3028.57</v>
      </c>
      <c r="G222" s="22">
        <v>171.43</v>
      </c>
      <c r="H222" s="14"/>
      <c r="I222" s="22"/>
      <c r="J222" s="11">
        <f t="shared" si="17"/>
        <v>3200</v>
      </c>
      <c r="K222" s="19" t="s">
        <v>60</v>
      </c>
      <c r="L222" s="9" t="s">
        <v>21</v>
      </c>
    </row>
    <row r="223" spans="1:12" ht="20.25" customHeight="1" thickBot="1" x14ac:dyDescent="0.4">
      <c r="A223" s="34" t="s">
        <v>528</v>
      </c>
      <c r="B223" s="9" t="s">
        <v>52</v>
      </c>
      <c r="C223" s="39">
        <v>40744</v>
      </c>
      <c r="D223" s="19" t="s">
        <v>72</v>
      </c>
      <c r="E223" s="20">
        <f t="shared" si="16"/>
        <v>8050</v>
      </c>
      <c r="F223" s="20">
        <v>7618.74</v>
      </c>
      <c r="G223" s="22">
        <v>431.26</v>
      </c>
      <c r="H223" s="14"/>
      <c r="I223" s="22"/>
      <c r="J223" s="11">
        <f t="shared" si="17"/>
        <v>8050</v>
      </c>
      <c r="K223" s="19" t="s">
        <v>153</v>
      </c>
      <c r="L223" s="9" t="s">
        <v>21</v>
      </c>
    </row>
    <row r="224" spans="1:12" ht="20.25" customHeight="1" thickBot="1" x14ac:dyDescent="0.4">
      <c r="A224" s="34" t="s">
        <v>529</v>
      </c>
      <c r="B224" s="9" t="s">
        <v>52</v>
      </c>
      <c r="C224" s="39">
        <v>40744</v>
      </c>
      <c r="D224" s="19" t="s">
        <v>77</v>
      </c>
      <c r="E224" s="20">
        <f t="shared" si="16"/>
        <v>50900</v>
      </c>
      <c r="F224" s="20">
        <v>48173.22</v>
      </c>
      <c r="G224" s="22">
        <v>2726.78</v>
      </c>
      <c r="H224" s="14"/>
      <c r="I224" s="22"/>
      <c r="J224" s="11">
        <f t="shared" si="17"/>
        <v>50900</v>
      </c>
      <c r="K224" s="19" t="s">
        <v>189</v>
      </c>
      <c r="L224" s="9" t="s">
        <v>21</v>
      </c>
    </row>
    <row r="225" spans="1:12" ht="20.25" customHeight="1" thickBot="1" x14ac:dyDescent="0.4">
      <c r="A225" s="34" t="s">
        <v>530</v>
      </c>
      <c r="B225" s="9" t="s">
        <v>52</v>
      </c>
      <c r="C225" s="39">
        <v>40744</v>
      </c>
      <c r="D225" s="19" t="s">
        <v>77</v>
      </c>
      <c r="E225" s="20">
        <f t="shared" si="16"/>
        <v>2250</v>
      </c>
      <c r="F225" s="20">
        <v>2129.46</v>
      </c>
      <c r="G225" s="22">
        <v>120.54</v>
      </c>
      <c r="H225" s="14"/>
      <c r="I225" s="22"/>
      <c r="J225" s="11">
        <f t="shared" si="17"/>
        <v>2250</v>
      </c>
      <c r="K225" s="19" t="s">
        <v>56</v>
      </c>
      <c r="L225" s="9" t="s">
        <v>21</v>
      </c>
    </row>
    <row r="226" spans="1:12" ht="20.25" customHeight="1" thickBot="1" x14ac:dyDescent="0.4">
      <c r="A226" s="34" t="s">
        <v>531</v>
      </c>
      <c r="B226" s="9" t="s">
        <v>52</v>
      </c>
      <c r="C226" s="39">
        <v>40744</v>
      </c>
      <c r="D226" s="19" t="s">
        <v>103</v>
      </c>
      <c r="E226" s="20">
        <f t="shared" si="16"/>
        <v>9600</v>
      </c>
      <c r="F226" s="20">
        <v>9085.7199999999993</v>
      </c>
      <c r="G226" s="22">
        <v>514.28</v>
      </c>
      <c r="H226" s="14"/>
      <c r="I226" s="22"/>
      <c r="J226" s="11">
        <f t="shared" si="17"/>
        <v>9600</v>
      </c>
      <c r="K226" s="19" t="s">
        <v>190</v>
      </c>
      <c r="L226" s="9" t="s">
        <v>21</v>
      </c>
    </row>
    <row r="227" spans="1:12" ht="20.25" customHeight="1" thickBot="1" x14ac:dyDescent="0.4">
      <c r="A227" s="34" t="s">
        <v>532</v>
      </c>
      <c r="B227" s="9" t="s">
        <v>52</v>
      </c>
      <c r="C227" s="39">
        <v>40744</v>
      </c>
      <c r="D227" s="19" t="s">
        <v>77</v>
      </c>
      <c r="E227" s="20">
        <f t="shared" si="16"/>
        <v>29267.9</v>
      </c>
      <c r="F227" s="20">
        <v>27699.98</v>
      </c>
      <c r="G227" s="22">
        <v>1567.92</v>
      </c>
      <c r="H227" s="14"/>
      <c r="I227" s="22"/>
      <c r="J227" s="11">
        <f t="shared" si="17"/>
        <v>29267.9</v>
      </c>
      <c r="K227" s="19" t="s">
        <v>56</v>
      </c>
      <c r="L227" s="9" t="s">
        <v>21</v>
      </c>
    </row>
    <row r="228" spans="1:12" ht="20.25" customHeight="1" thickBot="1" x14ac:dyDescent="0.4">
      <c r="A228" s="34" t="s">
        <v>533</v>
      </c>
      <c r="B228" s="9" t="s">
        <v>52</v>
      </c>
      <c r="C228" s="38">
        <v>40756</v>
      </c>
      <c r="D228" s="19" t="s">
        <v>76</v>
      </c>
      <c r="E228" s="20">
        <f t="shared" si="16"/>
        <v>26357.5</v>
      </c>
      <c r="F228" s="20">
        <v>24945.5</v>
      </c>
      <c r="G228" s="22">
        <v>1412</v>
      </c>
      <c r="H228" s="14"/>
      <c r="I228" s="22"/>
      <c r="J228" s="11">
        <f t="shared" si="17"/>
        <v>26357.5</v>
      </c>
      <c r="K228" s="19" t="s">
        <v>156</v>
      </c>
      <c r="L228" s="9" t="s">
        <v>21</v>
      </c>
    </row>
    <row r="229" spans="1:12" ht="20.25" customHeight="1" thickBot="1" x14ac:dyDescent="0.4">
      <c r="A229" s="34" t="s">
        <v>534</v>
      </c>
      <c r="B229" s="9" t="s">
        <v>52</v>
      </c>
      <c r="C229" s="38">
        <v>40756</v>
      </c>
      <c r="D229" s="19" t="s">
        <v>83</v>
      </c>
      <c r="E229" s="20">
        <f t="shared" si="16"/>
        <v>11674</v>
      </c>
      <c r="F229" s="20">
        <v>11048.61</v>
      </c>
      <c r="G229" s="22">
        <v>625.39</v>
      </c>
      <c r="H229" s="14"/>
      <c r="I229" s="22"/>
      <c r="J229" s="11">
        <f t="shared" si="17"/>
        <v>11674</v>
      </c>
      <c r="K229" s="19" t="s">
        <v>56</v>
      </c>
      <c r="L229" s="9" t="s">
        <v>21</v>
      </c>
    </row>
    <row r="230" spans="1:12" ht="20.25" customHeight="1" thickBot="1" x14ac:dyDescent="0.4">
      <c r="A230" s="34" t="s">
        <v>535</v>
      </c>
      <c r="B230" s="9" t="s">
        <v>52</v>
      </c>
      <c r="C230" s="39">
        <v>40763</v>
      </c>
      <c r="D230" s="19" t="s">
        <v>81</v>
      </c>
      <c r="E230" s="20">
        <f t="shared" si="16"/>
        <v>24468</v>
      </c>
      <c r="F230" s="20">
        <v>23157.22</v>
      </c>
      <c r="G230" s="22">
        <v>1310.78</v>
      </c>
      <c r="H230" s="14"/>
      <c r="I230" s="22"/>
      <c r="J230" s="11">
        <f t="shared" si="17"/>
        <v>24468</v>
      </c>
      <c r="K230" s="19" t="s">
        <v>56</v>
      </c>
      <c r="L230" s="9" t="s">
        <v>21</v>
      </c>
    </row>
    <row r="231" spans="1:12" ht="20.25" customHeight="1" thickBot="1" x14ac:dyDescent="0.4">
      <c r="A231" s="34" t="s">
        <v>536</v>
      </c>
      <c r="B231" s="9" t="s">
        <v>52</v>
      </c>
      <c r="C231" s="39">
        <v>40763</v>
      </c>
      <c r="D231" s="19" t="s">
        <v>81</v>
      </c>
      <c r="E231" s="20">
        <f t="shared" si="16"/>
        <v>5500</v>
      </c>
      <c r="F231" s="20">
        <v>5205.3500000000004</v>
      </c>
      <c r="G231" s="22">
        <v>294.64999999999998</v>
      </c>
      <c r="H231" s="14"/>
      <c r="I231" s="22"/>
      <c r="J231" s="11">
        <f t="shared" si="17"/>
        <v>5500</v>
      </c>
      <c r="K231" s="19" t="s">
        <v>56</v>
      </c>
      <c r="L231" s="9" t="s">
        <v>21</v>
      </c>
    </row>
    <row r="232" spans="1:12" ht="20.25" customHeight="1" thickBot="1" x14ac:dyDescent="0.4">
      <c r="A232" s="34" t="s">
        <v>537</v>
      </c>
      <c r="B232" s="9" t="s">
        <v>52</v>
      </c>
      <c r="C232" s="39">
        <v>40763</v>
      </c>
      <c r="D232" s="19" t="s">
        <v>81</v>
      </c>
      <c r="E232" s="20">
        <f t="shared" si="16"/>
        <v>1535</v>
      </c>
      <c r="F232" s="20">
        <v>1452.76</v>
      </c>
      <c r="G232" s="22">
        <v>82.24</v>
      </c>
      <c r="H232" s="14"/>
      <c r="I232" s="22"/>
      <c r="J232" s="11">
        <f t="shared" si="17"/>
        <v>1535</v>
      </c>
      <c r="K232" s="19" t="s">
        <v>156</v>
      </c>
      <c r="L232" s="9" t="s">
        <v>21</v>
      </c>
    </row>
    <row r="233" spans="1:12" ht="20.25" customHeight="1" thickBot="1" x14ac:dyDescent="0.4">
      <c r="A233" s="34" t="s">
        <v>538</v>
      </c>
      <c r="B233" s="9" t="s">
        <v>52</v>
      </c>
      <c r="C233" s="39">
        <v>40763</v>
      </c>
      <c r="D233" s="19" t="s">
        <v>51</v>
      </c>
      <c r="E233" s="20">
        <f t="shared" si="16"/>
        <v>11850</v>
      </c>
      <c r="F233" s="20">
        <v>11215.18</v>
      </c>
      <c r="G233" s="22">
        <v>634.82000000000005</v>
      </c>
      <c r="H233" s="14"/>
      <c r="I233" s="22"/>
      <c r="J233" s="11">
        <f t="shared" si="17"/>
        <v>11850</v>
      </c>
      <c r="K233" s="19" t="s">
        <v>138</v>
      </c>
      <c r="L233" s="9" t="s">
        <v>21</v>
      </c>
    </row>
    <row r="234" spans="1:12" ht="20.25" customHeight="1" thickBot="1" x14ac:dyDescent="0.4">
      <c r="A234" s="34" t="s">
        <v>539</v>
      </c>
      <c r="B234" s="9" t="s">
        <v>52</v>
      </c>
      <c r="C234" s="39">
        <v>40763</v>
      </c>
      <c r="D234" s="19" t="s">
        <v>83</v>
      </c>
      <c r="E234" s="20">
        <f t="shared" si="16"/>
        <v>21715</v>
      </c>
      <c r="F234" s="20">
        <v>20551.7</v>
      </c>
      <c r="G234" s="22">
        <v>1163.3</v>
      </c>
      <c r="H234" s="14"/>
      <c r="I234" s="22"/>
      <c r="J234" s="11">
        <f t="shared" si="17"/>
        <v>21715</v>
      </c>
      <c r="K234" s="19" t="s">
        <v>56</v>
      </c>
      <c r="L234" s="9" t="s">
        <v>21</v>
      </c>
    </row>
    <row r="235" spans="1:12" ht="20.25" customHeight="1" thickBot="1" x14ac:dyDescent="0.4">
      <c r="A235" s="34" t="s">
        <v>540</v>
      </c>
      <c r="B235" s="9" t="s">
        <v>52</v>
      </c>
      <c r="C235" s="39">
        <v>40765</v>
      </c>
      <c r="D235" s="19" t="s">
        <v>180</v>
      </c>
      <c r="E235" s="20">
        <f t="shared" ref="E235:E261" si="18">F235+G235</f>
        <v>3465</v>
      </c>
      <c r="F235" s="20">
        <v>3279.38</v>
      </c>
      <c r="G235" s="22">
        <v>185.62</v>
      </c>
      <c r="H235" s="14"/>
      <c r="I235" s="22"/>
      <c r="J235" s="11">
        <f t="shared" si="17"/>
        <v>3465</v>
      </c>
      <c r="K235" s="19" t="s">
        <v>89</v>
      </c>
      <c r="L235" s="9" t="s">
        <v>21</v>
      </c>
    </row>
    <row r="236" spans="1:12" ht="20.25" customHeight="1" thickBot="1" x14ac:dyDescent="0.4">
      <c r="A236" s="34" t="s">
        <v>541</v>
      </c>
      <c r="B236" s="9" t="s">
        <v>52</v>
      </c>
      <c r="C236" s="39">
        <v>40765</v>
      </c>
      <c r="D236" s="19" t="s">
        <v>191</v>
      </c>
      <c r="E236" s="20">
        <f t="shared" si="18"/>
        <v>2700</v>
      </c>
      <c r="F236" s="20">
        <v>2555.37</v>
      </c>
      <c r="G236" s="22">
        <v>144.63</v>
      </c>
      <c r="H236" s="14"/>
      <c r="I236" s="22"/>
      <c r="J236" s="11">
        <f t="shared" si="17"/>
        <v>2700</v>
      </c>
      <c r="K236" s="19" t="s">
        <v>123</v>
      </c>
      <c r="L236" s="9" t="s">
        <v>21</v>
      </c>
    </row>
    <row r="237" spans="1:12" ht="20.25" customHeight="1" thickBot="1" x14ac:dyDescent="0.4">
      <c r="A237" s="34" t="s">
        <v>542</v>
      </c>
      <c r="B237" s="9" t="s">
        <v>52</v>
      </c>
      <c r="C237" s="39">
        <v>40765</v>
      </c>
      <c r="D237" s="19" t="s">
        <v>77</v>
      </c>
      <c r="E237" s="20">
        <f t="shared" si="18"/>
        <v>10935</v>
      </c>
      <c r="F237" s="20">
        <v>10349.209999999999</v>
      </c>
      <c r="G237" s="22">
        <v>585.79</v>
      </c>
      <c r="H237" s="14"/>
      <c r="I237" s="22"/>
      <c r="J237" s="11">
        <f t="shared" si="17"/>
        <v>10935</v>
      </c>
      <c r="K237" s="19" t="s">
        <v>56</v>
      </c>
      <c r="L237" s="9" t="s">
        <v>21</v>
      </c>
    </row>
    <row r="238" spans="1:12" ht="20.25" customHeight="1" thickBot="1" x14ac:dyDescent="0.4">
      <c r="A238" s="34" t="s">
        <v>543</v>
      </c>
      <c r="B238" s="9" t="s">
        <v>52</v>
      </c>
      <c r="C238" s="39">
        <v>40765</v>
      </c>
      <c r="D238" s="19" t="s">
        <v>77</v>
      </c>
      <c r="E238" s="20">
        <f t="shared" si="18"/>
        <v>11400</v>
      </c>
      <c r="F238" s="20">
        <v>10789.3</v>
      </c>
      <c r="G238" s="22">
        <v>610.70000000000005</v>
      </c>
      <c r="H238" s="14"/>
      <c r="I238" s="22"/>
      <c r="J238" s="11">
        <f t="shared" si="17"/>
        <v>11400</v>
      </c>
      <c r="K238" s="19" t="s">
        <v>123</v>
      </c>
      <c r="L238" s="9" t="s">
        <v>21</v>
      </c>
    </row>
    <row r="239" spans="1:12" ht="20.25" customHeight="1" thickBot="1" x14ac:dyDescent="0.4">
      <c r="A239" s="34" t="s">
        <v>544</v>
      </c>
      <c r="B239" s="9" t="s">
        <v>52</v>
      </c>
      <c r="C239" s="39">
        <v>40765</v>
      </c>
      <c r="D239" s="19" t="s">
        <v>75</v>
      </c>
      <c r="E239" s="20">
        <f t="shared" si="18"/>
        <v>11999</v>
      </c>
      <c r="F239" s="20">
        <v>11356.2</v>
      </c>
      <c r="G239" s="22">
        <v>642.79999999999995</v>
      </c>
      <c r="H239" s="14"/>
      <c r="I239" s="22"/>
      <c r="J239" s="11">
        <f t="shared" si="17"/>
        <v>11999</v>
      </c>
      <c r="K239" s="19" t="s">
        <v>68</v>
      </c>
      <c r="L239" s="9" t="s">
        <v>21</v>
      </c>
    </row>
    <row r="240" spans="1:12" ht="20.25" customHeight="1" thickBot="1" x14ac:dyDescent="0.4">
      <c r="A240" s="34" t="s">
        <v>545</v>
      </c>
      <c r="B240" s="9" t="s">
        <v>52</v>
      </c>
      <c r="C240" s="39">
        <v>40765</v>
      </c>
      <c r="D240" s="19" t="s">
        <v>192</v>
      </c>
      <c r="E240" s="20">
        <f t="shared" si="18"/>
        <v>8595</v>
      </c>
      <c r="F240" s="20">
        <v>8134.56</v>
      </c>
      <c r="G240" s="22">
        <v>460.44</v>
      </c>
      <c r="H240" s="14"/>
      <c r="I240" s="22"/>
      <c r="J240" s="11">
        <f t="shared" si="17"/>
        <v>8595</v>
      </c>
      <c r="K240" s="19" t="s">
        <v>186</v>
      </c>
      <c r="L240" s="9" t="s">
        <v>21</v>
      </c>
    </row>
    <row r="241" spans="1:12" ht="20.25" customHeight="1" thickBot="1" x14ac:dyDescent="0.4">
      <c r="A241" s="34" t="s">
        <v>546</v>
      </c>
      <c r="B241" s="9" t="s">
        <v>52</v>
      </c>
      <c r="C241" s="39">
        <v>40765</v>
      </c>
      <c r="D241" s="19" t="s">
        <v>79</v>
      </c>
      <c r="E241" s="20">
        <f t="shared" si="18"/>
        <v>6995</v>
      </c>
      <c r="F241" s="20">
        <v>6620.28</v>
      </c>
      <c r="G241" s="22">
        <v>374.72</v>
      </c>
      <c r="H241" s="14"/>
      <c r="I241" s="22"/>
      <c r="J241" s="11">
        <f t="shared" si="17"/>
        <v>6995</v>
      </c>
      <c r="K241" s="19" t="s">
        <v>200</v>
      </c>
      <c r="L241" s="9" t="s">
        <v>21</v>
      </c>
    </row>
    <row r="242" spans="1:12" ht="20.25" customHeight="1" thickBot="1" x14ac:dyDescent="0.4">
      <c r="A242" s="34" t="s">
        <v>547</v>
      </c>
      <c r="B242" s="9" t="s">
        <v>52</v>
      </c>
      <c r="C242" s="39">
        <v>40765</v>
      </c>
      <c r="D242" s="19" t="s">
        <v>75</v>
      </c>
      <c r="E242" s="20">
        <f t="shared" si="18"/>
        <v>12000</v>
      </c>
      <c r="F242" s="20">
        <v>11357.15</v>
      </c>
      <c r="G242" s="22">
        <v>642.85</v>
      </c>
      <c r="H242" s="14"/>
      <c r="I242" s="22"/>
      <c r="J242" s="11">
        <f t="shared" si="17"/>
        <v>12000</v>
      </c>
      <c r="K242" s="19" t="s">
        <v>68</v>
      </c>
      <c r="L242" s="9" t="s">
        <v>21</v>
      </c>
    </row>
    <row r="243" spans="1:12" ht="20.25" customHeight="1" thickBot="1" x14ac:dyDescent="0.4">
      <c r="A243" s="34" t="s">
        <v>548</v>
      </c>
      <c r="B243" s="9" t="s">
        <v>52</v>
      </c>
      <c r="C243" s="39">
        <v>40765</v>
      </c>
      <c r="D243" s="19" t="s">
        <v>76</v>
      </c>
      <c r="E243" s="20">
        <f t="shared" si="18"/>
        <v>5034.5</v>
      </c>
      <c r="F243" s="20">
        <v>4764.8</v>
      </c>
      <c r="G243" s="22">
        <v>269.7</v>
      </c>
      <c r="H243" s="14"/>
      <c r="I243" s="22"/>
      <c r="J243" s="11">
        <f t="shared" si="17"/>
        <v>5034.5</v>
      </c>
      <c r="K243" s="19" t="s">
        <v>200</v>
      </c>
      <c r="L243" s="9" t="s">
        <v>21</v>
      </c>
    </row>
    <row r="244" spans="1:12" ht="20.25" customHeight="1" thickBot="1" x14ac:dyDescent="0.4">
      <c r="A244" s="34" t="s">
        <v>549</v>
      </c>
      <c r="B244" s="9" t="s">
        <v>52</v>
      </c>
      <c r="C244" s="39">
        <v>40765</v>
      </c>
      <c r="D244" s="19" t="s">
        <v>103</v>
      </c>
      <c r="E244" s="20">
        <f t="shared" si="18"/>
        <v>2800</v>
      </c>
      <c r="F244" s="20">
        <v>2650</v>
      </c>
      <c r="G244" s="22">
        <v>150</v>
      </c>
      <c r="H244" s="14"/>
      <c r="I244" s="22"/>
      <c r="J244" s="11">
        <f t="shared" si="17"/>
        <v>2800</v>
      </c>
      <c r="K244" s="19" t="s">
        <v>56</v>
      </c>
      <c r="L244" s="9" t="s">
        <v>21</v>
      </c>
    </row>
    <row r="245" spans="1:12" ht="20.25" customHeight="1" thickBot="1" x14ac:dyDescent="0.4">
      <c r="A245" s="34" t="s">
        <v>550</v>
      </c>
      <c r="B245" s="9" t="s">
        <v>52</v>
      </c>
      <c r="C245" s="39">
        <v>40765</v>
      </c>
      <c r="D245" s="19" t="s">
        <v>43</v>
      </c>
      <c r="E245" s="20">
        <f t="shared" si="18"/>
        <v>8000</v>
      </c>
      <c r="F245" s="20">
        <v>7571.43</v>
      </c>
      <c r="G245" s="22">
        <v>428.57</v>
      </c>
      <c r="H245" s="14"/>
      <c r="I245" s="22"/>
      <c r="J245" s="11">
        <f t="shared" si="17"/>
        <v>8000</v>
      </c>
      <c r="K245" s="19" t="s">
        <v>152</v>
      </c>
      <c r="L245" s="9" t="s">
        <v>21</v>
      </c>
    </row>
    <row r="246" spans="1:12" ht="20.25" customHeight="1" thickBot="1" x14ac:dyDescent="0.4">
      <c r="A246" s="34" t="s">
        <v>551</v>
      </c>
      <c r="B246" s="9" t="s">
        <v>52</v>
      </c>
      <c r="C246" s="39">
        <v>40770</v>
      </c>
      <c r="D246" s="19" t="s">
        <v>193</v>
      </c>
      <c r="E246" s="20">
        <f t="shared" si="18"/>
        <v>2935</v>
      </c>
      <c r="F246" s="20">
        <v>2777.78</v>
      </c>
      <c r="G246" s="14">
        <v>157.22</v>
      </c>
      <c r="H246" s="14"/>
      <c r="I246" s="22"/>
      <c r="J246" s="11">
        <f t="shared" si="17"/>
        <v>2935</v>
      </c>
      <c r="K246" s="19" t="s">
        <v>56</v>
      </c>
      <c r="L246" s="9" t="s">
        <v>21</v>
      </c>
    </row>
    <row r="247" spans="1:12" ht="20.25" customHeight="1" thickBot="1" x14ac:dyDescent="0.4">
      <c r="A247" s="34" t="s">
        <v>552</v>
      </c>
      <c r="B247" s="9" t="s">
        <v>52</v>
      </c>
      <c r="C247" s="39">
        <v>40770</v>
      </c>
      <c r="D247" s="19" t="s">
        <v>76</v>
      </c>
      <c r="E247" s="20">
        <f t="shared" si="18"/>
        <v>15482</v>
      </c>
      <c r="F247" s="20">
        <v>14652.61</v>
      </c>
      <c r="G247" s="14">
        <v>829.39</v>
      </c>
      <c r="H247" s="14"/>
      <c r="I247" s="22"/>
      <c r="J247" s="11">
        <f t="shared" si="17"/>
        <v>15482</v>
      </c>
      <c r="K247" s="19" t="s">
        <v>201</v>
      </c>
      <c r="L247" s="9" t="s">
        <v>21</v>
      </c>
    </row>
    <row r="248" spans="1:12" ht="20.25" customHeight="1" thickBot="1" x14ac:dyDescent="0.4">
      <c r="A248" s="34" t="s">
        <v>553</v>
      </c>
      <c r="B248" s="9" t="s">
        <v>52</v>
      </c>
      <c r="C248" s="39">
        <v>40770</v>
      </c>
      <c r="D248" s="19" t="s">
        <v>75</v>
      </c>
      <c r="E248" s="20">
        <f t="shared" si="18"/>
        <v>9480</v>
      </c>
      <c r="F248" s="20">
        <v>8972.15</v>
      </c>
      <c r="G248" s="14">
        <v>507.85</v>
      </c>
      <c r="H248" s="14"/>
      <c r="I248" s="22"/>
      <c r="J248" s="11">
        <f t="shared" si="17"/>
        <v>9480</v>
      </c>
      <c r="K248" s="19" t="s">
        <v>57</v>
      </c>
      <c r="L248" s="9" t="s">
        <v>21</v>
      </c>
    </row>
    <row r="249" spans="1:12" ht="20.25" customHeight="1" thickBot="1" x14ac:dyDescent="0.4">
      <c r="A249" s="34" t="s">
        <v>554</v>
      </c>
      <c r="B249" s="9" t="s">
        <v>52</v>
      </c>
      <c r="C249" s="39">
        <v>40771</v>
      </c>
      <c r="D249" s="19" t="s">
        <v>194</v>
      </c>
      <c r="E249" s="20">
        <f t="shared" si="18"/>
        <v>52510</v>
      </c>
      <c r="F249" s="20">
        <v>49696.959999999999</v>
      </c>
      <c r="G249" s="22">
        <v>2813.04</v>
      </c>
      <c r="H249" s="14"/>
      <c r="I249" s="22"/>
      <c r="J249" s="11">
        <f t="shared" si="17"/>
        <v>52510</v>
      </c>
      <c r="K249" s="19" t="s">
        <v>137</v>
      </c>
      <c r="L249" s="9" t="s">
        <v>21</v>
      </c>
    </row>
    <row r="250" spans="1:12" ht="20.25" customHeight="1" thickBot="1" x14ac:dyDescent="0.4">
      <c r="A250" s="34" t="s">
        <v>555</v>
      </c>
      <c r="B250" s="9" t="s">
        <v>52</v>
      </c>
      <c r="C250" s="39">
        <v>40771</v>
      </c>
      <c r="D250" s="19" t="s">
        <v>195</v>
      </c>
      <c r="E250" s="20">
        <f t="shared" si="18"/>
        <v>15182</v>
      </c>
      <c r="F250" s="20">
        <v>14368.68</v>
      </c>
      <c r="G250" s="22">
        <v>813.32</v>
      </c>
      <c r="H250" s="14"/>
      <c r="I250" s="22"/>
      <c r="J250" s="11">
        <f t="shared" si="17"/>
        <v>15182</v>
      </c>
      <c r="K250" s="19" t="s">
        <v>137</v>
      </c>
      <c r="L250" s="9" t="s">
        <v>21</v>
      </c>
    </row>
    <row r="251" spans="1:12" ht="20.25" customHeight="1" thickBot="1" x14ac:dyDescent="0.4">
      <c r="A251" s="34" t="s">
        <v>556</v>
      </c>
      <c r="B251" s="9" t="s">
        <v>52</v>
      </c>
      <c r="C251" s="39">
        <v>40771</v>
      </c>
      <c r="D251" s="19" t="s">
        <v>196</v>
      </c>
      <c r="E251" s="20">
        <f t="shared" si="18"/>
        <v>8300</v>
      </c>
      <c r="F251" s="20">
        <v>7855.35</v>
      </c>
      <c r="G251" s="22">
        <v>444.65</v>
      </c>
      <c r="H251" s="14"/>
      <c r="I251" s="22"/>
      <c r="J251" s="11">
        <f t="shared" si="17"/>
        <v>8300</v>
      </c>
      <c r="K251" s="19" t="s">
        <v>202</v>
      </c>
      <c r="L251" s="9" t="s">
        <v>21</v>
      </c>
    </row>
    <row r="252" spans="1:12" ht="20.25" customHeight="1" thickBot="1" x14ac:dyDescent="0.4">
      <c r="A252" s="34" t="s">
        <v>557</v>
      </c>
      <c r="B252" s="9" t="s">
        <v>52</v>
      </c>
      <c r="C252" s="39">
        <v>40771</v>
      </c>
      <c r="D252" s="19" t="s">
        <v>196</v>
      </c>
      <c r="E252" s="20">
        <f t="shared" si="18"/>
        <v>1480</v>
      </c>
      <c r="F252" s="20">
        <v>1400.72</v>
      </c>
      <c r="G252" s="22">
        <v>79.28</v>
      </c>
      <c r="H252" s="14"/>
      <c r="I252" s="22"/>
      <c r="J252" s="11">
        <f t="shared" si="17"/>
        <v>1480</v>
      </c>
      <c r="K252" s="19" t="s">
        <v>56</v>
      </c>
      <c r="L252" s="9" t="s">
        <v>21</v>
      </c>
    </row>
    <row r="253" spans="1:12" ht="20.25" customHeight="1" thickBot="1" x14ac:dyDescent="0.4">
      <c r="A253" s="34" t="s">
        <v>558</v>
      </c>
      <c r="B253" s="9" t="s">
        <v>52</v>
      </c>
      <c r="C253" s="39">
        <v>40771</v>
      </c>
      <c r="D253" s="19" t="s">
        <v>43</v>
      </c>
      <c r="E253" s="20">
        <f t="shared" si="18"/>
        <v>3790</v>
      </c>
      <c r="F253" s="20">
        <v>3586.98</v>
      </c>
      <c r="G253" s="22">
        <v>203.02</v>
      </c>
      <c r="H253" s="14"/>
      <c r="I253" s="22"/>
      <c r="J253" s="11">
        <f t="shared" si="17"/>
        <v>3790</v>
      </c>
      <c r="K253" s="19" t="s">
        <v>203</v>
      </c>
      <c r="L253" s="9" t="s">
        <v>21</v>
      </c>
    </row>
    <row r="254" spans="1:12" ht="20.25" customHeight="1" thickBot="1" x14ac:dyDescent="0.4">
      <c r="A254" s="34" t="s">
        <v>559</v>
      </c>
      <c r="B254" s="9" t="s">
        <v>52</v>
      </c>
      <c r="C254" s="39">
        <v>40771</v>
      </c>
      <c r="D254" s="19" t="s">
        <v>43</v>
      </c>
      <c r="E254" s="20">
        <f t="shared" si="18"/>
        <v>11430</v>
      </c>
      <c r="F254" s="20">
        <v>10817.23</v>
      </c>
      <c r="G254" s="22">
        <v>612.77</v>
      </c>
      <c r="H254" s="14"/>
      <c r="I254" s="22"/>
      <c r="J254" s="11">
        <f t="shared" si="17"/>
        <v>11430</v>
      </c>
      <c r="K254" s="19" t="s">
        <v>56</v>
      </c>
      <c r="L254" s="9" t="s">
        <v>21</v>
      </c>
    </row>
    <row r="255" spans="1:12" ht="20.25" customHeight="1" thickBot="1" x14ac:dyDescent="0.4">
      <c r="A255" s="34" t="s">
        <v>560</v>
      </c>
      <c r="B255" s="9" t="s">
        <v>52</v>
      </c>
      <c r="C255" s="39">
        <v>40771</v>
      </c>
      <c r="D255" s="19" t="s">
        <v>196</v>
      </c>
      <c r="E255" s="20">
        <f t="shared" si="18"/>
        <v>48654</v>
      </c>
      <c r="F255" s="20">
        <v>46047.54</v>
      </c>
      <c r="G255" s="22">
        <v>2606.46</v>
      </c>
      <c r="H255" s="14"/>
      <c r="I255" s="22"/>
      <c r="J255" s="11">
        <f t="shared" ref="J255:J316" si="19">E255</f>
        <v>48654</v>
      </c>
      <c r="K255" s="19" t="s">
        <v>137</v>
      </c>
      <c r="L255" s="9" t="s">
        <v>21</v>
      </c>
    </row>
    <row r="256" spans="1:12" ht="20.25" customHeight="1" thickBot="1" x14ac:dyDescent="0.4">
      <c r="A256" s="34" t="s">
        <v>561</v>
      </c>
      <c r="B256" s="9" t="s">
        <v>52</v>
      </c>
      <c r="C256" s="39">
        <v>40771</v>
      </c>
      <c r="D256" s="19" t="s">
        <v>196</v>
      </c>
      <c r="E256" s="20">
        <f t="shared" si="18"/>
        <v>7532</v>
      </c>
      <c r="F256" s="20">
        <v>7128.5</v>
      </c>
      <c r="G256" s="22">
        <v>403.5</v>
      </c>
      <c r="H256" s="14"/>
      <c r="I256" s="22"/>
      <c r="J256" s="11">
        <f t="shared" si="19"/>
        <v>7532</v>
      </c>
      <c r="K256" s="19" t="s">
        <v>56</v>
      </c>
      <c r="L256" s="9" t="s">
        <v>21</v>
      </c>
    </row>
    <row r="257" spans="1:12" ht="20.25" customHeight="1" thickBot="1" x14ac:dyDescent="0.4">
      <c r="A257" s="34" t="s">
        <v>562</v>
      </c>
      <c r="B257" s="9" t="s">
        <v>52</v>
      </c>
      <c r="C257" s="39">
        <v>40771</v>
      </c>
      <c r="D257" s="19" t="s">
        <v>104</v>
      </c>
      <c r="E257" s="20">
        <f t="shared" si="18"/>
        <v>2712</v>
      </c>
      <c r="F257" s="20">
        <v>2566.7199999999998</v>
      </c>
      <c r="G257" s="22">
        <v>145.28</v>
      </c>
      <c r="H257" s="14"/>
      <c r="I257" s="22"/>
      <c r="J257" s="11">
        <f t="shared" si="19"/>
        <v>2712</v>
      </c>
      <c r="K257" s="19" t="s">
        <v>56</v>
      </c>
      <c r="L257" s="9" t="s">
        <v>21</v>
      </c>
    </row>
    <row r="258" spans="1:12" ht="20.25" customHeight="1" thickBot="1" x14ac:dyDescent="0.4">
      <c r="A258" s="34" t="s">
        <v>563</v>
      </c>
      <c r="B258" s="9" t="s">
        <v>52</v>
      </c>
      <c r="C258" s="39">
        <v>40771</v>
      </c>
      <c r="D258" s="19" t="s">
        <v>45</v>
      </c>
      <c r="E258" s="20">
        <f t="shared" si="18"/>
        <v>20756</v>
      </c>
      <c r="F258" s="20">
        <v>19644.07</v>
      </c>
      <c r="G258" s="22">
        <v>1111.93</v>
      </c>
      <c r="H258" s="14"/>
      <c r="I258" s="22"/>
      <c r="J258" s="11">
        <f t="shared" si="19"/>
        <v>20756</v>
      </c>
      <c r="K258" s="19" t="s">
        <v>56</v>
      </c>
      <c r="L258" s="9" t="s">
        <v>21</v>
      </c>
    </row>
    <row r="259" spans="1:12" ht="20.25" customHeight="1" thickBot="1" x14ac:dyDescent="0.4">
      <c r="A259" s="34" t="s">
        <v>564</v>
      </c>
      <c r="B259" s="9" t="s">
        <v>52</v>
      </c>
      <c r="C259" s="39">
        <v>40777</v>
      </c>
      <c r="D259" s="19" t="s">
        <v>110</v>
      </c>
      <c r="E259" s="20">
        <f t="shared" si="18"/>
        <v>8400</v>
      </c>
      <c r="F259" s="20">
        <v>7875</v>
      </c>
      <c r="G259" s="22">
        <v>525</v>
      </c>
      <c r="H259" s="14"/>
      <c r="I259" s="22"/>
      <c r="J259" s="11">
        <f t="shared" si="19"/>
        <v>8400</v>
      </c>
      <c r="K259" s="19" t="s">
        <v>204</v>
      </c>
      <c r="L259" s="9" t="s">
        <v>21</v>
      </c>
    </row>
    <row r="260" spans="1:12" ht="20.25" customHeight="1" thickBot="1" x14ac:dyDescent="0.4">
      <c r="A260" s="34" t="s">
        <v>565</v>
      </c>
      <c r="B260" s="9" t="s">
        <v>52</v>
      </c>
      <c r="C260" s="39">
        <v>40777</v>
      </c>
      <c r="D260" s="19" t="s">
        <v>196</v>
      </c>
      <c r="E260" s="20">
        <f t="shared" si="18"/>
        <v>16116</v>
      </c>
      <c r="F260" s="20">
        <v>15252.65</v>
      </c>
      <c r="G260" s="22">
        <v>863.35</v>
      </c>
      <c r="H260" s="14"/>
      <c r="I260" s="22"/>
      <c r="J260" s="11">
        <f t="shared" si="19"/>
        <v>16116</v>
      </c>
      <c r="K260" s="19" t="s">
        <v>56</v>
      </c>
      <c r="L260" s="9" t="s">
        <v>21</v>
      </c>
    </row>
    <row r="261" spans="1:12" ht="20.25" customHeight="1" thickBot="1" x14ac:dyDescent="0.4">
      <c r="A261" s="34" t="s">
        <v>566</v>
      </c>
      <c r="B261" s="9" t="s">
        <v>52</v>
      </c>
      <c r="C261" s="39">
        <v>40777</v>
      </c>
      <c r="D261" s="19" t="s">
        <v>197</v>
      </c>
      <c r="E261" s="20">
        <f t="shared" si="18"/>
        <v>2150</v>
      </c>
      <c r="F261" s="20">
        <v>2015.63</v>
      </c>
      <c r="G261" s="22">
        <v>134.37</v>
      </c>
      <c r="H261" s="14"/>
      <c r="I261" s="22"/>
      <c r="J261" s="11">
        <f t="shared" si="19"/>
        <v>2150</v>
      </c>
      <c r="K261" s="19" t="s">
        <v>176</v>
      </c>
      <c r="L261" s="9" t="s">
        <v>21</v>
      </c>
    </row>
    <row r="262" spans="1:12" ht="20.25" customHeight="1" thickBot="1" x14ac:dyDescent="0.4">
      <c r="A262" s="34" t="s">
        <v>567</v>
      </c>
      <c r="B262" s="9" t="s">
        <v>52</v>
      </c>
      <c r="C262" s="39">
        <v>40777</v>
      </c>
      <c r="D262" s="19" t="s">
        <v>51</v>
      </c>
      <c r="E262" s="20">
        <f t="shared" ref="E262:E263" si="20">F262+G262</f>
        <v>11960</v>
      </c>
      <c r="F262" s="20">
        <v>11319.28</v>
      </c>
      <c r="G262" s="22">
        <v>640.72</v>
      </c>
      <c r="H262" s="14"/>
      <c r="I262" s="22"/>
      <c r="J262" s="11">
        <f t="shared" si="19"/>
        <v>11960</v>
      </c>
      <c r="K262" s="19" t="s">
        <v>156</v>
      </c>
      <c r="L262" s="9" t="s">
        <v>21</v>
      </c>
    </row>
    <row r="263" spans="1:12" ht="20.25" customHeight="1" thickBot="1" x14ac:dyDescent="0.4">
      <c r="A263" s="34" t="s">
        <v>568</v>
      </c>
      <c r="B263" s="9" t="s">
        <v>52</v>
      </c>
      <c r="C263" s="39">
        <v>40777</v>
      </c>
      <c r="D263" s="19" t="s">
        <v>75</v>
      </c>
      <c r="E263" s="20">
        <f t="shared" si="20"/>
        <v>42420</v>
      </c>
      <c r="F263" s="20">
        <v>40147.5</v>
      </c>
      <c r="G263" s="22">
        <v>2272.5</v>
      </c>
      <c r="H263" s="14"/>
      <c r="I263" s="22"/>
      <c r="J263" s="11">
        <f t="shared" si="19"/>
        <v>42420</v>
      </c>
      <c r="K263" s="19" t="s">
        <v>176</v>
      </c>
      <c r="L263" s="9" t="s">
        <v>21</v>
      </c>
    </row>
    <row r="264" spans="1:12" ht="20.25" customHeight="1" thickBot="1" x14ac:dyDescent="0.4">
      <c r="A264" s="34" t="s">
        <v>569</v>
      </c>
      <c r="B264" s="9" t="s">
        <v>52</v>
      </c>
      <c r="C264" s="39">
        <v>40777</v>
      </c>
      <c r="D264" s="19" t="s">
        <v>198</v>
      </c>
      <c r="E264" s="20">
        <f t="shared" ref="E264:E269" si="21">F264+G264</f>
        <v>4375</v>
      </c>
      <c r="F264" s="20">
        <v>4140.63</v>
      </c>
      <c r="G264" s="22">
        <v>234.37</v>
      </c>
      <c r="H264" s="14"/>
      <c r="I264" s="22"/>
      <c r="J264" s="11">
        <f t="shared" si="19"/>
        <v>4375</v>
      </c>
      <c r="K264" s="19" t="s">
        <v>60</v>
      </c>
      <c r="L264" s="9" t="s">
        <v>21</v>
      </c>
    </row>
    <row r="265" spans="1:12" ht="20.25" customHeight="1" thickBot="1" x14ac:dyDescent="0.4">
      <c r="A265" s="34" t="s">
        <v>570</v>
      </c>
      <c r="B265" s="9" t="s">
        <v>52</v>
      </c>
      <c r="C265" s="39">
        <v>40777</v>
      </c>
      <c r="D265" s="19" t="s">
        <v>43</v>
      </c>
      <c r="E265" s="20">
        <f t="shared" si="21"/>
        <v>7800</v>
      </c>
      <c r="F265" s="20">
        <v>7382.15</v>
      </c>
      <c r="G265" s="22">
        <v>417.85</v>
      </c>
      <c r="H265" s="14"/>
      <c r="I265" s="22"/>
      <c r="J265" s="11">
        <f t="shared" si="19"/>
        <v>7800</v>
      </c>
      <c r="K265" s="19" t="s">
        <v>68</v>
      </c>
      <c r="L265" s="9" t="s">
        <v>21</v>
      </c>
    </row>
    <row r="266" spans="1:12" ht="20.25" customHeight="1" thickBot="1" x14ac:dyDescent="0.4">
      <c r="A266" s="34" t="s">
        <v>571</v>
      </c>
      <c r="B266" s="9" t="s">
        <v>52</v>
      </c>
      <c r="C266" s="39">
        <v>40777</v>
      </c>
      <c r="D266" s="19" t="s">
        <v>76</v>
      </c>
      <c r="E266" s="20">
        <f t="shared" si="21"/>
        <v>24212.5</v>
      </c>
      <c r="F266" s="20">
        <v>22915.4</v>
      </c>
      <c r="G266" s="22">
        <v>1297.0999999999999</v>
      </c>
      <c r="H266" s="14"/>
      <c r="I266" s="22"/>
      <c r="J266" s="11">
        <f t="shared" si="19"/>
        <v>24212.5</v>
      </c>
      <c r="K266" s="19" t="s">
        <v>156</v>
      </c>
      <c r="L266" s="9" t="s">
        <v>21</v>
      </c>
    </row>
    <row r="267" spans="1:12" ht="20.25" customHeight="1" thickBot="1" x14ac:dyDescent="0.4">
      <c r="A267" s="34" t="s">
        <v>572</v>
      </c>
      <c r="B267" s="9" t="s">
        <v>52</v>
      </c>
      <c r="C267" s="39">
        <v>40779</v>
      </c>
      <c r="D267" s="19" t="s">
        <v>75</v>
      </c>
      <c r="E267" s="20">
        <f t="shared" si="21"/>
        <v>65000</v>
      </c>
      <c r="F267" s="20">
        <v>61517.85</v>
      </c>
      <c r="G267" s="22">
        <v>3482.15</v>
      </c>
      <c r="H267" s="14"/>
      <c r="I267" s="22"/>
      <c r="J267" s="11">
        <f t="shared" si="19"/>
        <v>65000</v>
      </c>
      <c r="K267" s="19" t="s">
        <v>68</v>
      </c>
      <c r="L267" s="9" t="s">
        <v>21</v>
      </c>
    </row>
    <row r="268" spans="1:12" ht="20.25" customHeight="1" thickBot="1" x14ac:dyDescent="0.4">
      <c r="A268" s="34" t="s">
        <v>573</v>
      </c>
      <c r="B268" s="9" t="s">
        <v>52</v>
      </c>
      <c r="C268" s="39">
        <v>40779</v>
      </c>
      <c r="D268" s="21" t="s">
        <v>199</v>
      </c>
      <c r="E268" s="20">
        <f t="shared" si="21"/>
        <v>15460</v>
      </c>
      <c r="F268" s="25">
        <v>14631.78</v>
      </c>
      <c r="G268" s="22">
        <v>828.22</v>
      </c>
      <c r="H268" s="14"/>
      <c r="I268" s="22"/>
      <c r="J268" s="11">
        <f t="shared" si="19"/>
        <v>15460</v>
      </c>
      <c r="K268" s="21" t="s">
        <v>169</v>
      </c>
      <c r="L268" s="9" t="s">
        <v>21</v>
      </c>
    </row>
    <row r="269" spans="1:12" ht="20.25" customHeight="1" thickBot="1" x14ac:dyDescent="0.4">
      <c r="A269" s="34" t="s">
        <v>574</v>
      </c>
      <c r="B269" s="9" t="s">
        <v>52</v>
      </c>
      <c r="C269" s="39">
        <v>40779</v>
      </c>
      <c r="D269" s="21" t="s">
        <v>196</v>
      </c>
      <c r="E269" s="20">
        <f t="shared" si="21"/>
        <v>9839</v>
      </c>
      <c r="F269" s="25">
        <v>9311.91</v>
      </c>
      <c r="G269" s="22">
        <v>527.09</v>
      </c>
      <c r="H269" s="14"/>
      <c r="I269" s="22"/>
      <c r="J269" s="11">
        <f t="shared" si="19"/>
        <v>9839</v>
      </c>
      <c r="K269" s="21" t="s">
        <v>205</v>
      </c>
      <c r="L269" s="9" t="s">
        <v>21</v>
      </c>
    </row>
    <row r="270" spans="1:12" ht="20.25" customHeight="1" thickBot="1" x14ac:dyDescent="0.4">
      <c r="A270" s="34" t="s">
        <v>575</v>
      </c>
      <c r="B270" s="9" t="s">
        <v>52</v>
      </c>
      <c r="C270" s="38">
        <v>40787</v>
      </c>
      <c r="D270" s="19" t="s">
        <v>103</v>
      </c>
      <c r="E270" s="20">
        <f t="shared" ref="E270:E276" si="22">G270+F270</f>
        <v>4800</v>
      </c>
      <c r="F270" s="20">
        <v>4542.8500000000004</v>
      </c>
      <c r="G270" s="22">
        <v>257.14999999999998</v>
      </c>
      <c r="H270" s="20"/>
      <c r="I270" s="22"/>
      <c r="J270" s="11">
        <f t="shared" si="19"/>
        <v>4800</v>
      </c>
      <c r="K270" s="26" t="s">
        <v>189</v>
      </c>
      <c r="L270" s="9" t="s">
        <v>21</v>
      </c>
    </row>
    <row r="271" spans="1:12" ht="20.25" customHeight="1" thickBot="1" x14ac:dyDescent="0.4">
      <c r="A271" s="34" t="s">
        <v>576</v>
      </c>
      <c r="B271" s="9" t="s">
        <v>52</v>
      </c>
      <c r="C271" s="39">
        <v>40779</v>
      </c>
      <c r="D271" s="19" t="s">
        <v>43</v>
      </c>
      <c r="E271" s="20">
        <f t="shared" si="22"/>
        <v>4250</v>
      </c>
      <c r="F271" s="20">
        <v>4022.32</v>
      </c>
      <c r="G271" s="22">
        <v>227.68</v>
      </c>
      <c r="H271" s="20"/>
      <c r="I271" s="22"/>
      <c r="J271" s="11">
        <f t="shared" si="19"/>
        <v>4250</v>
      </c>
      <c r="K271" s="26" t="s">
        <v>89</v>
      </c>
      <c r="L271" s="9" t="s">
        <v>21</v>
      </c>
    </row>
    <row r="272" spans="1:12" ht="20.25" customHeight="1" thickBot="1" x14ac:dyDescent="0.4">
      <c r="A272" s="34" t="s">
        <v>577</v>
      </c>
      <c r="B272" s="9" t="s">
        <v>52</v>
      </c>
      <c r="C272" s="39">
        <v>40779</v>
      </c>
      <c r="D272" s="19" t="s">
        <v>75</v>
      </c>
      <c r="E272" s="20">
        <f t="shared" si="22"/>
        <v>12800</v>
      </c>
      <c r="F272" s="20">
        <v>12114.28</v>
      </c>
      <c r="G272" s="22">
        <v>685.72</v>
      </c>
      <c r="H272" s="20"/>
      <c r="I272" s="22"/>
      <c r="J272" s="11">
        <f t="shared" si="19"/>
        <v>12800</v>
      </c>
      <c r="K272" s="26" t="s">
        <v>68</v>
      </c>
      <c r="L272" s="9" t="s">
        <v>21</v>
      </c>
    </row>
    <row r="273" spans="1:12" ht="20.25" customHeight="1" thickBot="1" x14ac:dyDescent="0.4">
      <c r="A273" s="34" t="s">
        <v>578</v>
      </c>
      <c r="B273" s="9" t="s">
        <v>52</v>
      </c>
      <c r="C273" s="39">
        <v>40779</v>
      </c>
      <c r="D273" s="19" t="s">
        <v>43</v>
      </c>
      <c r="E273" s="20">
        <f t="shared" si="22"/>
        <v>12425</v>
      </c>
      <c r="F273" s="20">
        <v>11759.37</v>
      </c>
      <c r="G273" s="22">
        <v>665.63</v>
      </c>
      <c r="H273" s="20"/>
      <c r="I273" s="22"/>
      <c r="J273" s="11">
        <f t="shared" si="19"/>
        <v>12425</v>
      </c>
      <c r="K273" s="26" t="s">
        <v>221</v>
      </c>
      <c r="L273" s="9" t="s">
        <v>21</v>
      </c>
    </row>
    <row r="274" spans="1:12" ht="20.25" customHeight="1" thickBot="1" x14ac:dyDescent="0.4">
      <c r="A274" s="34" t="s">
        <v>579</v>
      </c>
      <c r="B274" s="9" t="s">
        <v>52</v>
      </c>
      <c r="C274" s="39">
        <v>40779</v>
      </c>
      <c r="D274" s="19" t="s">
        <v>76</v>
      </c>
      <c r="E274" s="20">
        <f t="shared" si="22"/>
        <v>5870.5</v>
      </c>
      <c r="F274" s="20">
        <v>5556</v>
      </c>
      <c r="G274" s="22">
        <v>314.5</v>
      </c>
      <c r="H274" s="20"/>
      <c r="I274" s="22"/>
      <c r="J274" s="11">
        <f t="shared" si="19"/>
        <v>5870.5</v>
      </c>
      <c r="K274" s="26" t="s">
        <v>221</v>
      </c>
      <c r="L274" s="9" t="s">
        <v>21</v>
      </c>
    </row>
    <row r="275" spans="1:12" ht="20.25" customHeight="1" thickBot="1" x14ac:dyDescent="0.4">
      <c r="A275" s="34" t="s">
        <v>580</v>
      </c>
      <c r="B275" s="9" t="s">
        <v>52</v>
      </c>
      <c r="C275" s="39">
        <v>40779</v>
      </c>
      <c r="D275" s="19" t="s">
        <v>206</v>
      </c>
      <c r="E275" s="20">
        <f t="shared" si="22"/>
        <v>2865</v>
      </c>
      <c r="F275" s="20">
        <v>2711.52</v>
      </c>
      <c r="G275" s="22">
        <v>153.47999999999999</v>
      </c>
      <c r="H275" s="20"/>
      <c r="I275" s="22"/>
      <c r="J275" s="11">
        <f t="shared" si="19"/>
        <v>2865</v>
      </c>
      <c r="K275" s="26" t="s">
        <v>221</v>
      </c>
      <c r="L275" s="9" t="s">
        <v>21</v>
      </c>
    </row>
    <row r="276" spans="1:12" ht="20.25" customHeight="1" thickBot="1" x14ac:dyDescent="0.4">
      <c r="A276" s="34" t="s">
        <v>581</v>
      </c>
      <c r="B276" s="9" t="s">
        <v>52</v>
      </c>
      <c r="C276" s="39">
        <v>40779</v>
      </c>
      <c r="D276" s="19" t="s">
        <v>45</v>
      </c>
      <c r="E276" s="20">
        <f t="shared" si="22"/>
        <v>10110</v>
      </c>
      <c r="F276" s="20">
        <v>9568.39</v>
      </c>
      <c r="G276" s="22">
        <v>541.61</v>
      </c>
      <c r="H276" s="20"/>
      <c r="I276" s="22"/>
      <c r="J276" s="11">
        <f t="shared" si="19"/>
        <v>10110</v>
      </c>
      <c r="K276" s="26" t="s">
        <v>56</v>
      </c>
      <c r="L276" s="9" t="s">
        <v>21</v>
      </c>
    </row>
    <row r="277" spans="1:12" ht="20.25" customHeight="1" thickBot="1" x14ac:dyDescent="0.4">
      <c r="A277" s="34" t="s">
        <v>582</v>
      </c>
      <c r="B277" s="9" t="s">
        <v>52</v>
      </c>
      <c r="C277" s="39">
        <v>40779</v>
      </c>
      <c r="D277" s="19" t="s">
        <v>165</v>
      </c>
      <c r="E277" s="20">
        <f>G277+F277</f>
        <v>2750</v>
      </c>
      <c r="F277" s="20">
        <v>2602.6799999999998</v>
      </c>
      <c r="G277" s="29">
        <v>147.32</v>
      </c>
      <c r="H277" s="20"/>
      <c r="I277" s="22"/>
      <c r="J277" s="11">
        <f t="shared" si="19"/>
        <v>2750</v>
      </c>
      <c r="K277" s="26" t="s">
        <v>170</v>
      </c>
      <c r="L277" s="9" t="s">
        <v>21</v>
      </c>
    </row>
    <row r="278" spans="1:12" ht="20.25" customHeight="1" thickBot="1" x14ac:dyDescent="0.4">
      <c r="A278" s="34" t="s">
        <v>583</v>
      </c>
      <c r="B278" s="9" t="s">
        <v>52</v>
      </c>
      <c r="C278" s="39">
        <v>40793</v>
      </c>
      <c r="D278" s="19" t="s">
        <v>207</v>
      </c>
      <c r="E278" s="20">
        <f t="shared" ref="E278:E284" si="23">G278+F278</f>
        <v>15040</v>
      </c>
      <c r="F278" s="20">
        <v>14234.28</v>
      </c>
      <c r="G278" s="22">
        <v>805.72</v>
      </c>
      <c r="H278" s="20"/>
      <c r="I278" s="22"/>
      <c r="J278" s="11">
        <f t="shared" si="19"/>
        <v>15040</v>
      </c>
      <c r="K278" s="26" t="s">
        <v>137</v>
      </c>
      <c r="L278" s="9" t="s">
        <v>21</v>
      </c>
    </row>
    <row r="279" spans="1:12" ht="20.25" customHeight="1" thickBot="1" x14ac:dyDescent="0.4">
      <c r="A279" s="34" t="s">
        <v>584</v>
      </c>
      <c r="B279" s="9" t="s">
        <v>52</v>
      </c>
      <c r="C279" s="39">
        <v>40793</v>
      </c>
      <c r="D279" s="19" t="s">
        <v>103</v>
      </c>
      <c r="E279" s="20">
        <f t="shared" si="23"/>
        <v>37130</v>
      </c>
      <c r="F279" s="20">
        <v>35140.89</v>
      </c>
      <c r="G279" s="22">
        <v>1989.11</v>
      </c>
      <c r="H279" s="20"/>
      <c r="I279" s="22"/>
      <c r="J279" s="11">
        <f t="shared" si="19"/>
        <v>37130</v>
      </c>
      <c r="K279" s="26" t="s">
        <v>137</v>
      </c>
      <c r="L279" s="9" t="s">
        <v>21</v>
      </c>
    </row>
    <row r="280" spans="1:12" ht="20.25" customHeight="1" thickBot="1" x14ac:dyDescent="0.4">
      <c r="A280" s="34" t="s">
        <v>585</v>
      </c>
      <c r="B280" s="9" t="s">
        <v>52</v>
      </c>
      <c r="C280" s="39">
        <v>40793</v>
      </c>
      <c r="D280" s="19" t="s">
        <v>103</v>
      </c>
      <c r="E280" s="20">
        <f t="shared" si="23"/>
        <v>26790</v>
      </c>
      <c r="F280" s="20">
        <v>25354.82</v>
      </c>
      <c r="G280" s="22">
        <v>1435.18</v>
      </c>
      <c r="H280" s="20"/>
      <c r="I280" s="22"/>
      <c r="J280" s="11">
        <f t="shared" si="19"/>
        <v>26790</v>
      </c>
      <c r="K280" s="26" t="s">
        <v>137</v>
      </c>
      <c r="L280" s="9" t="s">
        <v>21</v>
      </c>
    </row>
    <row r="281" spans="1:12" ht="20.25" customHeight="1" thickBot="1" x14ac:dyDescent="0.4">
      <c r="A281" s="34" t="s">
        <v>586</v>
      </c>
      <c r="B281" s="9" t="s">
        <v>52</v>
      </c>
      <c r="C281" s="39">
        <v>40793</v>
      </c>
      <c r="D281" s="19" t="s">
        <v>43</v>
      </c>
      <c r="E281" s="20">
        <f t="shared" si="23"/>
        <v>2140</v>
      </c>
      <c r="F281" s="20">
        <v>2025.35</v>
      </c>
      <c r="G281" s="22">
        <v>114.65</v>
      </c>
      <c r="H281" s="20"/>
      <c r="I281" s="22"/>
      <c r="J281" s="11">
        <f t="shared" si="19"/>
        <v>2140</v>
      </c>
      <c r="K281" s="26" t="s">
        <v>222</v>
      </c>
      <c r="L281" s="9" t="s">
        <v>21</v>
      </c>
    </row>
    <row r="282" spans="1:12" ht="20.25" customHeight="1" thickBot="1" x14ac:dyDescent="0.4">
      <c r="A282" s="34" t="s">
        <v>587</v>
      </c>
      <c r="B282" s="9" t="s">
        <v>52</v>
      </c>
      <c r="C282" s="39">
        <v>40793</v>
      </c>
      <c r="D282" s="19" t="s">
        <v>208</v>
      </c>
      <c r="E282" s="20">
        <f t="shared" si="23"/>
        <v>6456</v>
      </c>
      <c r="F282" s="20">
        <v>6110.15</v>
      </c>
      <c r="G282" s="22">
        <v>345.85</v>
      </c>
      <c r="H282" s="20"/>
      <c r="I282" s="22"/>
      <c r="J282" s="11">
        <f t="shared" si="19"/>
        <v>6456</v>
      </c>
      <c r="K282" s="26" t="s">
        <v>205</v>
      </c>
      <c r="L282" s="9" t="s">
        <v>21</v>
      </c>
    </row>
    <row r="283" spans="1:12" ht="20.25" customHeight="1" thickBot="1" x14ac:dyDescent="0.4">
      <c r="A283" s="34" t="s">
        <v>588</v>
      </c>
      <c r="B283" s="9" t="s">
        <v>52</v>
      </c>
      <c r="C283" s="39">
        <v>40793</v>
      </c>
      <c r="D283" s="19" t="s">
        <v>75</v>
      </c>
      <c r="E283" s="20">
        <f t="shared" si="23"/>
        <v>5420</v>
      </c>
      <c r="F283" s="20">
        <v>5129.6499999999996</v>
      </c>
      <c r="G283" s="22">
        <v>290.35000000000002</v>
      </c>
      <c r="H283" s="20"/>
      <c r="I283" s="22"/>
      <c r="J283" s="11">
        <f t="shared" si="19"/>
        <v>5420</v>
      </c>
      <c r="K283" s="26" t="s">
        <v>176</v>
      </c>
      <c r="L283" s="9" t="s">
        <v>21</v>
      </c>
    </row>
    <row r="284" spans="1:12" ht="20.25" customHeight="1" thickBot="1" x14ac:dyDescent="0.4">
      <c r="A284" s="34" t="s">
        <v>589</v>
      </c>
      <c r="B284" s="9" t="s">
        <v>52</v>
      </c>
      <c r="C284" s="39">
        <v>40793</v>
      </c>
      <c r="D284" s="19" t="s">
        <v>43</v>
      </c>
      <c r="E284" s="20">
        <f t="shared" si="23"/>
        <v>6546</v>
      </c>
      <c r="F284" s="20">
        <v>6195.32</v>
      </c>
      <c r="G284" s="22">
        <v>350.68</v>
      </c>
      <c r="H284" s="20"/>
      <c r="I284" s="22"/>
      <c r="J284" s="11">
        <f t="shared" si="19"/>
        <v>6546</v>
      </c>
      <c r="K284" s="26" t="s">
        <v>176</v>
      </c>
      <c r="L284" s="9" t="s">
        <v>21</v>
      </c>
    </row>
    <row r="285" spans="1:12" ht="20.25" customHeight="1" thickBot="1" x14ac:dyDescent="0.4">
      <c r="A285" s="34" t="s">
        <v>590</v>
      </c>
      <c r="B285" s="9" t="s">
        <v>52</v>
      </c>
      <c r="C285" s="39">
        <v>40793</v>
      </c>
      <c r="D285" s="19" t="s">
        <v>77</v>
      </c>
      <c r="E285" s="20">
        <f>G285+F285</f>
        <v>22739</v>
      </c>
      <c r="F285" s="20">
        <v>21520.84</v>
      </c>
      <c r="G285" s="22">
        <v>1218.1600000000001</v>
      </c>
      <c r="H285" s="20"/>
      <c r="I285" s="22"/>
      <c r="J285" s="11">
        <f t="shared" si="19"/>
        <v>22739</v>
      </c>
      <c r="K285" s="26" t="s">
        <v>137</v>
      </c>
      <c r="L285" s="9" t="s">
        <v>21</v>
      </c>
    </row>
    <row r="286" spans="1:12" ht="20.25" customHeight="1" thickBot="1" x14ac:dyDescent="0.4">
      <c r="A286" s="34" t="s">
        <v>591</v>
      </c>
      <c r="B286" s="9" t="s">
        <v>52</v>
      </c>
      <c r="C286" s="39" t="s">
        <v>69</v>
      </c>
      <c r="D286" s="19" t="s">
        <v>77</v>
      </c>
      <c r="E286" s="20">
        <f>G286+F286</f>
        <v>20380</v>
      </c>
      <c r="F286" s="20">
        <v>19288.22</v>
      </c>
      <c r="G286" s="29">
        <v>1091.78</v>
      </c>
      <c r="H286" s="20"/>
      <c r="I286" s="22"/>
      <c r="J286" s="11">
        <f t="shared" si="19"/>
        <v>20380</v>
      </c>
      <c r="K286" s="26" t="s">
        <v>137</v>
      </c>
      <c r="L286" s="9" t="s">
        <v>21</v>
      </c>
    </row>
    <row r="287" spans="1:12" ht="20.25" customHeight="1" thickBot="1" x14ac:dyDescent="0.4">
      <c r="A287" s="34" t="s">
        <v>592</v>
      </c>
      <c r="B287" s="9" t="s">
        <v>52</v>
      </c>
      <c r="C287" s="38">
        <v>40795</v>
      </c>
      <c r="D287" s="19" t="s">
        <v>210</v>
      </c>
      <c r="E287" s="20">
        <v>2000</v>
      </c>
      <c r="F287" s="21">
        <v>2000</v>
      </c>
      <c r="G287" s="28"/>
      <c r="H287" s="20"/>
      <c r="I287" s="22"/>
      <c r="J287" s="11">
        <f t="shared" si="19"/>
        <v>2000</v>
      </c>
      <c r="K287" s="26" t="s">
        <v>224</v>
      </c>
      <c r="L287" s="9" t="s">
        <v>21</v>
      </c>
    </row>
    <row r="288" spans="1:12" ht="20.25" customHeight="1" thickBot="1" x14ac:dyDescent="0.4">
      <c r="A288" s="34" t="s">
        <v>593</v>
      </c>
      <c r="B288" s="9" t="s">
        <v>52</v>
      </c>
      <c r="C288" s="38">
        <v>40795</v>
      </c>
      <c r="D288" s="19" t="s">
        <v>110</v>
      </c>
      <c r="E288" s="20">
        <f>G288+F288</f>
        <v>18000</v>
      </c>
      <c r="F288" s="21">
        <v>16875</v>
      </c>
      <c r="G288" s="22">
        <v>1125</v>
      </c>
      <c r="H288" s="20"/>
      <c r="I288" s="22"/>
      <c r="J288" s="11">
        <f t="shared" si="19"/>
        <v>18000</v>
      </c>
      <c r="K288" s="26" t="s">
        <v>220</v>
      </c>
      <c r="L288" s="9" t="s">
        <v>21</v>
      </c>
    </row>
    <row r="289" spans="1:12" ht="20.25" customHeight="1" thickBot="1" x14ac:dyDescent="0.4">
      <c r="A289" s="34" t="s">
        <v>594</v>
      </c>
      <c r="B289" s="9" t="s">
        <v>52</v>
      </c>
      <c r="C289" s="38">
        <v>40795</v>
      </c>
      <c r="D289" s="19" t="s">
        <v>211</v>
      </c>
      <c r="E289" s="20">
        <f>G289+F289</f>
        <v>1625</v>
      </c>
      <c r="F289" s="21">
        <v>1537.95</v>
      </c>
      <c r="G289" s="22">
        <v>87.05</v>
      </c>
      <c r="H289" s="20"/>
      <c r="I289" s="22"/>
      <c r="J289" s="11">
        <f t="shared" si="19"/>
        <v>1625</v>
      </c>
      <c r="K289" s="26" t="s">
        <v>225</v>
      </c>
      <c r="L289" s="9" t="s">
        <v>21</v>
      </c>
    </row>
    <row r="290" spans="1:12" ht="20.25" customHeight="1" thickBot="1" x14ac:dyDescent="0.4">
      <c r="A290" s="34" t="s">
        <v>595</v>
      </c>
      <c r="B290" s="9" t="s">
        <v>52</v>
      </c>
      <c r="C290" s="38">
        <v>40798</v>
      </c>
      <c r="D290" s="19" t="s">
        <v>212</v>
      </c>
      <c r="E290" s="20">
        <f t="shared" ref="E290:E292" si="24">F290+G290</f>
        <v>15980</v>
      </c>
      <c r="F290" s="21">
        <v>15123.93</v>
      </c>
      <c r="G290" s="22">
        <v>856.07</v>
      </c>
      <c r="H290" s="20"/>
      <c r="I290" s="22"/>
      <c r="J290" s="11">
        <f t="shared" si="19"/>
        <v>15980</v>
      </c>
      <c r="K290" s="26" t="s">
        <v>226</v>
      </c>
      <c r="L290" s="9" t="s">
        <v>21</v>
      </c>
    </row>
    <row r="291" spans="1:12" ht="20.25" customHeight="1" thickBot="1" x14ac:dyDescent="0.4">
      <c r="A291" s="34" t="s">
        <v>596</v>
      </c>
      <c r="B291" s="9" t="s">
        <v>52</v>
      </c>
      <c r="C291" s="38">
        <v>40798</v>
      </c>
      <c r="D291" s="19" t="s">
        <v>103</v>
      </c>
      <c r="E291" s="20">
        <f t="shared" si="24"/>
        <v>2400</v>
      </c>
      <c r="F291" s="21">
        <v>2271.4299999999998</v>
      </c>
      <c r="G291" s="22">
        <v>128.57</v>
      </c>
      <c r="H291" s="20"/>
      <c r="I291" s="22"/>
      <c r="J291" s="11">
        <f t="shared" si="19"/>
        <v>2400</v>
      </c>
      <c r="K291" s="26" t="s">
        <v>226</v>
      </c>
      <c r="L291" s="9" t="s">
        <v>21</v>
      </c>
    </row>
    <row r="292" spans="1:12" ht="20.25" customHeight="1" thickBot="1" x14ac:dyDescent="0.4">
      <c r="A292" s="34" t="s">
        <v>597</v>
      </c>
      <c r="B292" s="9" t="s">
        <v>52</v>
      </c>
      <c r="C292" s="38">
        <v>40798</v>
      </c>
      <c r="D292" s="19" t="s">
        <v>213</v>
      </c>
      <c r="E292" s="20">
        <f t="shared" si="24"/>
        <v>21210</v>
      </c>
      <c r="F292" s="21">
        <v>20082.740000000002</v>
      </c>
      <c r="G292" s="22">
        <v>1127.26</v>
      </c>
      <c r="H292" s="20"/>
      <c r="I292" s="22"/>
      <c r="J292" s="11">
        <f t="shared" si="19"/>
        <v>21210</v>
      </c>
      <c r="K292" s="26" t="s">
        <v>176</v>
      </c>
      <c r="L292" s="9" t="s">
        <v>21</v>
      </c>
    </row>
    <row r="293" spans="1:12" ht="20.25" customHeight="1" thickBot="1" x14ac:dyDescent="0.4">
      <c r="A293" s="34" t="s">
        <v>598</v>
      </c>
      <c r="B293" s="9" t="s">
        <v>52</v>
      </c>
      <c r="C293" s="38">
        <v>40798</v>
      </c>
      <c r="D293" s="19" t="s">
        <v>214</v>
      </c>
      <c r="E293" s="20">
        <f t="shared" ref="E293:E299" si="25">F293+G293</f>
        <v>8838</v>
      </c>
      <c r="F293" s="21">
        <v>8364.5400000000009</v>
      </c>
      <c r="G293" s="22">
        <v>473.46</v>
      </c>
      <c r="H293" s="9"/>
      <c r="I293" s="9"/>
      <c r="J293" s="11">
        <f t="shared" si="19"/>
        <v>8838</v>
      </c>
      <c r="K293" s="26" t="s">
        <v>56</v>
      </c>
      <c r="L293" s="9" t="s">
        <v>21</v>
      </c>
    </row>
    <row r="294" spans="1:12" ht="20.25" customHeight="1" thickBot="1" x14ac:dyDescent="0.4">
      <c r="A294" s="34" t="s">
        <v>599</v>
      </c>
      <c r="B294" s="9" t="s">
        <v>52</v>
      </c>
      <c r="C294" s="38">
        <v>40798</v>
      </c>
      <c r="D294" s="19" t="s">
        <v>215</v>
      </c>
      <c r="E294" s="20">
        <f t="shared" si="25"/>
        <v>43400</v>
      </c>
      <c r="F294" s="21">
        <v>41075</v>
      </c>
      <c r="G294" s="22">
        <v>2325</v>
      </c>
      <c r="H294" s="14"/>
      <c r="I294" s="14"/>
      <c r="J294" s="11">
        <f t="shared" si="19"/>
        <v>43400</v>
      </c>
      <c r="K294" s="26" t="s">
        <v>226</v>
      </c>
      <c r="L294" s="9" t="s">
        <v>21</v>
      </c>
    </row>
    <row r="295" spans="1:12" ht="20.25" customHeight="1" thickBot="1" x14ac:dyDescent="0.4">
      <c r="A295" s="34" t="s">
        <v>600</v>
      </c>
      <c r="B295" s="9" t="s">
        <v>52</v>
      </c>
      <c r="C295" s="38">
        <v>40798</v>
      </c>
      <c r="D295" s="19" t="s">
        <v>215</v>
      </c>
      <c r="E295" s="20">
        <f t="shared" si="25"/>
        <v>11982</v>
      </c>
      <c r="F295" s="21">
        <v>11340.11</v>
      </c>
      <c r="G295" s="22">
        <v>641.89</v>
      </c>
      <c r="H295" s="14"/>
      <c r="I295" s="14"/>
      <c r="J295" s="11">
        <f t="shared" si="19"/>
        <v>11982</v>
      </c>
      <c r="K295" s="26" t="s">
        <v>56</v>
      </c>
      <c r="L295" s="9" t="s">
        <v>21</v>
      </c>
    </row>
    <row r="296" spans="1:12" ht="20.25" customHeight="1" thickBot="1" x14ac:dyDescent="0.4">
      <c r="A296" s="34" t="s">
        <v>601</v>
      </c>
      <c r="B296" s="9" t="s">
        <v>52</v>
      </c>
      <c r="C296" s="38">
        <v>40798</v>
      </c>
      <c r="D296" s="19" t="s">
        <v>215</v>
      </c>
      <c r="E296" s="20">
        <f t="shared" si="25"/>
        <v>6166</v>
      </c>
      <c r="F296" s="21">
        <v>5835.68</v>
      </c>
      <c r="G296" s="22">
        <v>330.32</v>
      </c>
      <c r="H296" s="13"/>
      <c r="I296" s="13"/>
      <c r="J296" s="11">
        <f t="shared" si="19"/>
        <v>6166</v>
      </c>
      <c r="K296" s="26" t="s">
        <v>56</v>
      </c>
      <c r="L296" s="9" t="s">
        <v>21</v>
      </c>
    </row>
    <row r="297" spans="1:12" ht="20.25" customHeight="1" thickBot="1" x14ac:dyDescent="0.4">
      <c r="A297" s="34" t="s">
        <v>602</v>
      </c>
      <c r="B297" s="9" t="s">
        <v>52</v>
      </c>
      <c r="C297" s="38">
        <v>40798</v>
      </c>
      <c r="D297" s="19" t="s">
        <v>216</v>
      </c>
      <c r="E297" s="20">
        <f t="shared" si="25"/>
        <v>2088</v>
      </c>
      <c r="F297" s="21">
        <v>1976.15</v>
      </c>
      <c r="G297" s="22">
        <v>111.85</v>
      </c>
      <c r="H297" s="14"/>
      <c r="I297" s="14"/>
      <c r="J297" s="11">
        <f t="shared" si="19"/>
        <v>2088</v>
      </c>
      <c r="K297" s="26" t="s">
        <v>176</v>
      </c>
      <c r="L297" s="9" t="s">
        <v>21</v>
      </c>
    </row>
    <row r="298" spans="1:12" ht="20.25" customHeight="1" thickBot="1" x14ac:dyDescent="0.4">
      <c r="A298" s="34" t="s">
        <v>603</v>
      </c>
      <c r="B298" s="9" t="s">
        <v>52</v>
      </c>
      <c r="C298" s="38">
        <v>40798</v>
      </c>
      <c r="D298" s="19" t="s">
        <v>215</v>
      </c>
      <c r="E298" s="20">
        <f t="shared" si="25"/>
        <v>10751</v>
      </c>
      <c r="F298" s="21">
        <v>10175.11</v>
      </c>
      <c r="G298" s="22">
        <v>575.89</v>
      </c>
      <c r="H298" s="14"/>
      <c r="I298" s="14"/>
      <c r="J298" s="11">
        <f t="shared" si="19"/>
        <v>10751</v>
      </c>
      <c r="K298" s="26" t="s">
        <v>56</v>
      </c>
      <c r="L298" s="9" t="s">
        <v>21</v>
      </c>
    </row>
    <row r="299" spans="1:12" ht="20.25" customHeight="1" thickBot="1" x14ac:dyDescent="0.4">
      <c r="A299" s="34" t="s">
        <v>604</v>
      </c>
      <c r="B299" s="9" t="s">
        <v>52</v>
      </c>
      <c r="C299" s="38">
        <v>40798</v>
      </c>
      <c r="D299" s="19" t="s">
        <v>75</v>
      </c>
      <c r="E299" s="20">
        <f t="shared" si="25"/>
        <v>65000</v>
      </c>
      <c r="F299" s="21">
        <v>61517.85</v>
      </c>
      <c r="G299" s="22">
        <v>3482.15</v>
      </c>
      <c r="H299" s="13"/>
      <c r="I299" s="13"/>
      <c r="J299" s="11">
        <f t="shared" si="19"/>
        <v>65000</v>
      </c>
      <c r="K299" s="26" t="s">
        <v>68</v>
      </c>
      <c r="L299" s="9" t="s">
        <v>21</v>
      </c>
    </row>
    <row r="300" spans="1:12" ht="20.25" customHeight="1" thickBot="1" x14ac:dyDescent="0.4">
      <c r="A300" s="34" t="s">
        <v>605</v>
      </c>
      <c r="B300" s="9" t="s">
        <v>52</v>
      </c>
      <c r="C300" s="38">
        <v>40813</v>
      </c>
      <c r="D300" s="19" t="s">
        <v>213</v>
      </c>
      <c r="E300" s="20">
        <f t="shared" ref="E300:E313" si="26">F300+G300</f>
        <v>14300</v>
      </c>
      <c r="F300" s="21">
        <v>13533.93</v>
      </c>
      <c r="G300" s="22">
        <v>766.07</v>
      </c>
      <c r="H300" s="14"/>
      <c r="I300" s="14"/>
      <c r="J300" s="11">
        <f t="shared" si="19"/>
        <v>14300</v>
      </c>
      <c r="K300" s="26" t="s">
        <v>68</v>
      </c>
      <c r="L300" s="9" t="s">
        <v>21</v>
      </c>
    </row>
    <row r="301" spans="1:12" ht="20.25" customHeight="1" thickBot="1" x14ac:dyDescent="0.4">
      <c r="A301" s="34" t="s">
        <v>606</v>
      </c>
      <c r="B301" s="9" t="s">
        <v>52</v>
      </c>
      <c r="C301" s="38">
        <v>40813</v>
      </c>
      <c r="D301" s="19" t="s">
        <v>75</v>
      </c>
      <c r="E301" s="20">
        <f t="shared" si="26"/>
        <v>18100</v>
      </c>
      <c r="F301" s="21">
        <v>17130.349999999999</v>
      </c>
      <c r="G301" s="22">
        <v>969.65</v>
      </c>
      <c r="H301" s="14"/>
      <c r="I301" s="14"/>
      <c r="J301" s="11">
        <f t="shared" si="19"/>
        <v>18100</v>
      </c>
      <c r="K301" s="26" t="s">
        <v>227</v>
      </c>
      <c r="L301" s="9" t="s">
        <v>21</v>
      </c>
    </row>
    <row r="302" spans="1:12" ht="20.25" customHeight="1" thickBot="1" x14ac:dyDescent="0.4">
      <c r="A302" s="34" t="s">
        <v>607</v>
      </c>
      <c r="B302" s="9" t="s">
        <v>52</v>
      </c>
      <c r="C302" s="38">
        <v>40813</v>
      </c>
      <c r="D302" s="19" t="s">
        <v>218</v>
      </c>
      <c r="E302" s="20">
        <f t="shared" si="26"/>
        <v>2252</v>
      </c>
      <c r="F302" s="21">
        <v>2131.36</v>
      </c>
      <c r="G302" s="22">
        <v>120.64</v>
      </c>
      <c r="H302" s="14"/>
      <c r="I302" s="14"/>
      <c r="J302" s="11">
        <f t="shared" si="19"/>
        <v>2252</v>
      </c>
      <c r="K302" s="26" t="s">
        <v>176</v>
      </c>
      <c r="L302" s="9" t="s">
        <v>21</v>
      </c>
    </row>
    <row r="303" spans="1:12" ht="20.25" customHeight="1" thickBot="1" x14ac:dyDescent="0.4">
      <c r="A303" s="34" t="s">
        <v>608</v>
      </c>
      <c r="B303" s="9" t="s">
        <v>52</v>
      </c>
      <c r="C303" s="38">
        <v>40813</v>
      </c>
      <c r="D303" s="19" t="s">
        <v>219</v>
      </c>
      <c r="E303" s="20">
        <f t="shared" si="26"/>
        <v>11996</v>
      </c>
      <c r="F303" s="21">
        <v>11353.35</v>
      </c>
      <c r="G303" s="22">
        <v>642.65</v>
      </c>
      <c r="H303" s="14"/>
      <c r="I303" s="14"/>
      <c r="J303" s="11">
        <f t="shared" si="19"/>
        <v>11996</v>
      </c>
      <c r="K303" s="26" t="s">
        <v>228</v>
      </c>
      <c r="L303" s="9" t="s">
        <v>21</v>
      </c>
    </row>
    <row r="304" spans="1:12" ht="20.25" customHeight="1" thickBot="1" x14ac:dyDescent="0.4">
      <c r="A304" s="34" t="s">
        <v>609</v>
      </c>
      <c r="B304" s="9" t="s">
        <v>52</v>
      </c>
      <c r="C304" s="38">
        <v>40813</v>
      </c>
      <c r="D304" s="19" t="s">
        <v>217</v>
      </c>
      <c r="E304" s="20">
        <f t="shared" si="26"/>
        <v>3150</v>
      </c>
      <c r="F304" s="21">
        <v>2981.24</v>
      </c>
      <c r="G304" s="22">
        <v>168.76</v>
      </c>
      <c r="H304" s="14"/>
      <c r="I304" s="14"/>
      <c r="J304" s="11">
        <f t="shared" si="19"/>
        <v>3150</v>
      </c>
      <c r="K304" s="26" t="s">
        <v>227</v>
      </c>
      <c r="L304" s="9" t="s">
        <v>21</v>
      </c>
    </row>
    <row r="305" spans="1:12" ht="20.25" customHeight="1" thickBot="1" x14ac:dyDescent="0.4">
      <c r="A305" s="34" t="s">
        <v>610</v>
      </c>
      <c r="B305" s="9" t="s">
        <v>52</v>
      </c>
      <c r="C305" s="38">
        <v>40813</v>
      </c>
      <c r="D305" s="19" t="s">
        <v>103</v>
      </c>
      <c r="E305" s="20">
        <f t="shared" si="26"/>
        <v>960</v>
      </c>
      <c r="F305" s="19">
        <v>908.57</v>
      </c>
      <c r="G305" s="22">
        <v>51.43</v>
      </c>
      <c r="H305" s="14"/>
      <c r="I305" s="14"/>
      <c r="J305" s="11">
        <f t="shared" si="19"/>
        <v>960</v>
      </c>
      <c r="K305" s="26" t="s">
        <v>56</v>
      </c>
      <c r="L305" s="9" t="s">
        <v>21</v>
      </c>
    </row>
    <row r="306" spans="1:12" ht="20.25" customHeight="1" thickBot="1" x14ac:dyDescent="0.4">
      <c r="A306" s="34" t="s">
        <v>611</v>
      </c>
      <c r="B306" s="9" t="s">
        <v>52</v>
      </c>
      <c r="C306" s="38">
        <v>40813</v>
      </c>
      <c r="D306" s="19" t="s">
        <v>209</v>
      </c>
      <c r="E306" s="20">
        <f t="shared" si="26"/>
        <v>17500</v>
      </c>
      <c r="F306" s="21">
        <v>16562.5</v>
      </c>
      <c r="G306" s="22">
        <v>937.5</v>
      </c>
      <c r="H306" s="14"/>
      <c r="I306" s="14"/>
      <c r="J306" s="11">
        <f t="shared" si="19"/>
        <v>17500</v>
      </c>
      <c r="K306" s="26" t="s">
        <v>223</v>
      </c>
      <c r="L306" s="9" t="s">
        <v>21</v>
      </c>
    </row>
    <row r="307" spans="1:12" ht="20.25" customHeight="1" thickBot="1" x14ac:dyDescent="0.4">
      <c r="A307" s="34" t="s">
        <v>612</v>
      </c>
      <c r="B307" s="9" t="s">
        <v>52</v>
      </c>
      <c r="C307" s="41">
        <v>40819</v>
      </c>
      <c r="D307" s="15" t="s">
        <v>196</v>
      </c>
      <c r="E307" s="32">
        <f t="shared" si="26"/>
        <v>36045.200000000004</v>
      </c>
      <c r="F307" s="16">
        <v>34114.22</v>
      </c>
      <c r="G307" s="22">
        <v>1930.98</v>
      </c>
      <c r="H307" s="14"/>
      <c r="I307" s="14"/>
      <c r="J307" s="11">
        <f t="shared" si="19"/>
        <v>36045.200000000004</v>
      </c>
      <c r="K307" s="15" t="s">
        <v>123</v>
      </c>
      <c r="L307" s="9" t="s">
        <v>21</v>
      </c>
    </row>
    <row r="308" spans="1:12" ht="20.25" customHeight="1" thickBot="1" x14ac:dyDescent="0.4">
      <c r="A308" s="34" t="s">
        <v>613</v>
      </c>
      <c r="B308" s="9" t="s">
        <v>52</v>
      </c>
      <c r="C308" s="41">
        <v>40819</v>
      </c>
      <c r="D308" s="15" t="s">
        <v>229</v>
      </c>
      <c r="E308" s="32">
        <f t="shared" si="26"/>
        <v>2260</v>
      </c>
      <c r="F308" s="16">
        <v>2138.9299999999998</v>
      </c>
      <c r="G308" s="22">
        <v>121.07</v>
      </c>
      <c r="H308" s="14"/>
      <c r="I308" s="14"/>
      <c r="J308" s="11">
        <f t="shared" si="19"/>
        <v>2260</v>
      </c>
      <c r="K308" s="15" t="s">
        <v>138</v>
      </c>
      <c r="L308" s="9" t="s">
        <v>21</v>
      </c>
    </row>
    <row r="309" spans="1:12" ht="20.25" customHeight="1" thickBot="1" x14ac:dyDescent="0.4">
      <c r="A309" s="34" t="s">
        <v>614</v>
      </c>
      <c r="B309" s="9" t="s">
        <v>52</v>
      </c>
      <c r="C309" s="41">
        <v>40819</v>
      </c>
      <c r="D309" s="15" t="s">
        <v>207</v>
      </c>
      <c r="E309" s="32">
        <f t="shared" si="26"/>
        <v>15610</v>
      </c>
      <c r="F309" s="16">
        <v>14773.74</v>
      </c>
      <c r="G309" s="22">
        <v>836.26</v>
      </c>
      <c r="H309" s="14"/>
      <c r="I309" s="14"/>
      <c r="J309" s="11">
        <f t="shared" si="19"/>
        <v>15610</v>
      </c>
      <c r="K309" s="15" t="s">
        <v>56</v>
      </c>
      <c r="L309" s="9" t="s">
        <v>21</v>
      </c>
    </row>
    <row r="310" spans="1:12" ht="20.25" customHeight="1" thickBot="1" x14ac:dyDescent="0.4">
      <c r="A310" s="34" t="s">
        <v>615</v>
      </c>
      <c r="B310" s="9" t="s">
        <v>52</v>
      </c>
      <c r="C310" s="41">
        <v>40819</v>
      </c>
      <c r="D310" s="15" t="s">
        <v>230</v>
      </c>
      <c r="E310" s="32">
        <f t="shared" si="26"/>
        <v>10772</v>
      </c>
      <c r="F310" s="16">
        <v>10194.93</v>
      </c>
      <c r="G310" s="22">
        <v>577.07000000000005</v>
      </c>
      <c r="H310" s="14"/>
      <c r="I310" s="14"/>
      <c r="J310" s="11">
        <f t="shared" si="19"/>
        <v>10772</v>
      </c>
      <c r="K310" s="15" t="s">
        <v>138</v>
      </c>
      <c r="L310" s="9" t="s">
        <v>21</v>
      </c>
    </row>
    <row r="311" spans="1:12" ht="20.25" customHeight="1" thickBot="1" x14ac:dyDescent="0.4">
      <c r="A311" s="34" t="s">
        <v>616</v>
      </c>
      <c r="B311" s="9" t="s">
        <v>52</v>
      </c>
      <c r="C311" s="41">
        <v>40819</v>
      </c>
      <c r="D311" s="15" t="s">
        <v>47</v>
      </c>
      <c r="E311" s="32">
        <f t="shared" si="26"/>
        <v>10320</v>
      </c>
      <c r="F311" s="16">
        <v>9767.15</v>
      </c>
      <c r="G311" s="22">
        <v>552.85</v>
      </c>
      <c r="H311" s="14"/>
      <c r="I311" s="14"/>
      <c r="J311" s="11">
        <f t="shared" si="19"/>
        <v>10320</v>
      </c>
      <c r="K311" s="15" t="s">
        <v>246</v>
      </c>
      <c r="L311" s="9" t="s">
        <v>21</v>
      </c>
    </row>
    <row r="312" spans="1:12" ht="20.25" customHeight="1" thickBot="1" x14ac:dyDescent="0.4">
      <c r="A312" s="34" t="s">
        <v>617</v>
      </c>
      <c r="B312" s="9" t="s">
        <v>52</v>
      </c>
      <c r="C312" s="41">
        <v>40819</v>
      </c>
      <c r="D312" s="15" t="s">
        <v>196</v>
      </c>
      <c r="E312" s="32">
        <f t="shared" si="26"/>
        <v>8435</v>
      </c>
      <c r="F312" s="16">
        <v>7983.13</v>
      </c>
      <c r="G312" s="22">
        <v>451.87</v>
      </c>
      <c r="H312" s="14"/>
      <c r="I312" s="14"/>
      <c r="J312" s="11">
        <f t="shared" si="19"/>
        <v>8435</v>
      </c>
      <c r="K312" s="15" t="s">
        <v>56</v>
      </c>
      <c r="L312" s="9" t="s">
        <v>21</v>
      </c>
    </row>
    <row r="313" spans="1:12" ht="20.25" customHeight="1" thickBot="1" x14ac:dyDescent="0.4">
      <c r="A313" s="34" t="s">
        <v>618</v>
      </c>
      <c r="B313" s="9" t="s">
        <v>52</v>
      </c>
      <c r="C313" s="41">
        <v>40819</v>
      </c>
      <c r="D313" s="16" t="s">
        <v>103</v>
      </c>
      <c r="E313" s="32">
        <f t="shared" si="26"/>
        <v>6480</v>
      </c>
      <c r="F313" s="16">
        <v>6132.85</v>
      </c>
      <c r="G313" s="22">
        <v>347.15</v>
      </c>
      <c r="H313" s="14"/>
      <c r="I313" s="14"/>
      <c r="J313" s="11">
        <f t="shared" si="19"/>
        <v>6480</v>
      </c>
      <c r="K313" s="15" t="s">
        <v>56</v>
      </c>
      <c r="L313" s="9" t="s">
        <v>21</v>
      </c>
    </row>
    <row r="314" spans="1:12" ht="20.25" customHeight="1" thickBot="1" x14ac:dyDescent="0.4">
      <c r="A314" s="34" t="s">
        <v>619</v>
      </c>
      <c r="B314" s="9" t="s">
        <v>52</v>
      </c>
      <c r="C314" s="41">
        <v>40822</v>
      </c>
      <c r="D314" s="15" t="s">
        <v>231</v>
      </c>
      <c r="E314" s="32">
        <f t="shared" ref="E314:E325" si="27">F314+G314</f>
        <v>4805</v>
      </c>
      <c r="F314" s="16">
        <v>4547.59</v>
      </c>
      <c r="G314" s="22">
        <v>257.41000000000003</v>
      </c>
      <c r="H314" s="14"/>
      <c r="I314" s="14"/>
      <c r="J314" s="11">
        <f t="shared" si="19"/>
        <v>4805</v>
      </c>
      <c r="K314" s="15" t="s">
        <v>247</v>
      </c>
      <c r="L314" s="9" t="s">
        <v>21</v>
      </c>
    </row>
    <row r="315" spans="1:12" ht="20.25" customHeight="1" thickBot="1" x14ac:dyDescent="0.4">
      <c r="A315" s="34" t="s">
        <v>620</v>
      </c>
      <c r="B315" s="9" t="s">
        <v>52</v>
      </c>
      <c r="C315" s="41">
        <v>40822</v>
      </c>
      <c r="D315" s="15" t="s">
        <v>232</v>
      </c>
      <c r="E315" s="32">
        <f t="shared" si="27"/>
        <v>6011</v>
      </c>
      <c r="F315" s="16">
        <v>5688.98</v>
      </c>
      <c r="G315" s="22">
        <v>322.02</v>
      </c>
      <c r="H315" s="14"/>
      <c r="I315" s="14"/>
      <c r="J315" s="11">
        <f t="shared" si="19"/>
        <v>6011</v>
      </c>
      <c r="K315" s="15" t="s">
        <v>248</v>
      </c>
      <c r="L315" s="9" t="s">
        <v>21</v>
      </c>
    </row>
    <row r="316" spans="1:12" ht="20.25" customHeight="1" thickBot="1" x14ac:dyDescent="0.4">
      <c r="A316" s="34" t="s">
        <v>621</v>
      </c>
      <c r="B316" s="9" t="s">
        <v>52</v>
      </c>
      <c r="C316" s="41">
        <v>40822</v>
      </c>
      <c r="D316" s="16" t="s">
        <v>233</v>
      </c>
      <c r="E316" s="32">
        <f t="shared" si="27"/>
        <v>30805</v>
      </c>
      <c r="F316" s="16">
        <v>29154.74</v>
      </c>
      <c r="G316" s="22">
        <v>1650.26</v>
      </c>
      <c r="H316" s="14"/>
      <c r="I316" s="14"/>
      <c r="J316" s="11">
        <f t="shared" si="19"/>
        <v>30805</v>
      </c>
      <c r="K316" s="15" t="s">
        <v>249</v>
      </c>
      <c r="L316" s="9" t="s">
        <v>21</v>
      </c>
    </row>
    <row r="317" spans="1:12" ht="20.25" customHeight="1" thickBot="1" x14ac:dyDescent="0.4">
      <c r="A317" s="34" t="s">
        <v>622</v>
      </c>
      <c r="B317" s="9" t="s">
        <v>52</v>
      </c>
      <c r="C317" s="41">
        <v>40822</v>
      </c>
      <c r="D317" s="15" t="s">
        <v>234</v>
      </c>
      <c r="E317" s="32">
        <f t="shared" si="27"/>
        <v>840</v>
      </c>
      <c r="F317" s="16">
        <v>795</v>
      </c>
      <c r="G317" s="22">
        <v>45</v>
      </c>
      <c r="H317" s="14"/>
      <c r="I317" s="14"/>
      <c r="J317" s="11">
        <f t="shared" ref="J317:J382" si="28">E317</f>
        <v>840</v>
      </c>
      <c r="K317" s="15" t="s">
        <v>248</v>
      </c>
      <c r="L317" s="9" t="s">
        <v>21</v>
      </c>
    </row>
    <row r="318" spans="1:12" ht="20.25" customHeight="1" thickBot="1" x14ac:dyDescent="0.4">
      <c r="A318" s="34" t="s">
        <v>623</v>
      </c>
      <c r="B318" s="9" t="s">
        <v>52</v>
      </c>
      <c r="C318" s="41">
        <v>40822</v>
      </c>
      <c r="D318" s="16" t="s">
        <v>235</v>
      </c>
      <c r="E318" s="32">
        <f t="shared" si="27"/>
        <v>3000</v>
      </c>
      <c r="F318" s="16">
        <v>2839.28</v>
      </c>
      <c r="G318" s="22">
        <v>160.72</v>
      </c>
      <c r="H318" s="14"/>
      <c r="I318" s="14"/>
      <c r="J318" s="11">
        <f t="shared" si="28"/>
        <v>3000</v>
      </c>
      <c r="K318" s="15" t="s">
        <v>250</v>
      </c>
      <c r="L318" s="9" t="s">
        <v>21</v>
      </c>
    </row>
    <row r="319" spans="1:12" ht="20.25" customHeight="1" thickBot="1" x14ac:dyDescent="0.4">
      <c r="A319" s="34" t="s">
        <v>624</v>
      </c>
      <c r="B319" s="9" t="s">
        <v>52</v>
      </c>
      <c r="C319" s="41">
        <v>40822</v>
      </c>
      <c r="D319" s="15" t="s">
        <v>236</v>
      </c>
      <c r="E319" s="32">
        <f t="shared" si="27"/>
        <v>11800</v>
      </c>
      <c r="F319" s="16">
        <v>11167.85</v>
      </c>
      <c r="G319" s="22">
        <v>632.15</v>
      </c>
      <c r="H319" s="14"/>
      <c r="I319" s="14"/>
      <c r="J319" s="11">
        <f t="shared" si="28"/>
        <v>11800</v>
      </c>
      <c r="K319" s="15" t="s">
        <v>250</v>
      </c>
      <c r="L319" s="9" t="s">
        <v>21</v>
      </c>
    </row>
    <row r="320" spans="1:12" ht="20.25" customHeight="1" thickBot="1" x14ac:dyDescent="0.4">
      <c r="A320" s="34" t="s">
        <v>625</v>
      </c>
      <c r="B320" s="9" t="s">
        <v>52</v>
      </c>
      <c r="C320" s="41">
        <v>40822</v>
      </c>
      <c r="D320" s="15" t="s">
        <v>231</v>
      </c>
      <c r="E320" s="32">
        <f t="shared" si="27"/>
        <v>3910</v>
      </c>
      <c r="F320" s="16">
        <v>3700.54</v>
      </c>
      <c r="G320" s="22">
        <v>209.46</v>
      </c>
      <c r="H320" s="14"/>
      <c r="I320" s="14"/>
      <c r="J320" s="11">
        <f t="shared" si="28"/>
        <v>3910</v>
      </c>
      <c r="K320" s="15" t="s">
        <v>249</v>
      </c>
      <c r="L320" s="9" t="s">
        <v>21</v>
      </c>
    </row>
    <row r="321" spans="1:12" ht="20.25" customHeight="1" thickBot="1" x14ac:dyDescent="0.4">
      <c r="A321" s="34" t="s">
        <v>626</v>
      </c>
      <c r="B321" s="9" t="s">
        <v>52</v>
      </c>
      <c r="C321" s="41">
        <v>40822</v>
      </c>
      <c r="D321" s="15" t="s">
        <v>231</v>
      </c>
      <c r="E321" s="32">
        <f t="shared" si="27"/>
        <v>5127</v>
      </c>
      <c r="F321" s="16">
        <v>4852.34</v>
      </c>
      <c r="G321" s="22">
        <v>274.66000000000003</v>
      </c>
      <c r="H321" s="14"/>
      <c r="I321" s="14"/>
      <c r="J321" s="11">
        <f t="shared" si="28"/>
        <v>5127</v>
      </c>
      <c r="K321" s="15" t="s">
        <v>249</v>
      </c>
      <c r="L321" s="9" t="s">
        <v>21</v>
      </c>
    </row>
    <row r="322" spans="1:12" ht="20.25" customHeight="1" thickBot="1" x14ac:dyDescent="0.4">
      <c r="A322" s="34" t="s">
        <v>627</v>
      </c>
      <c r="B322" s="9" t="s">
        <v>52</v>
      </c>
      <c r="C322" s="41">
        <v>40822</v>
      </c>
      <c r="D322" s="15" t="s">
        <v>237</v>
      </c>
      <c r="E322" s="32">
        <f t="shared" si="27"/>
        <v>5950</v>
      </c>
      <c r="F322" s="16">
        <v>5631.24</v>
      </c>
      <c r="G322" s="22">
        <v>318.76</v>
      </c>
      <c r="H322" s="14"/>
      <c r="I322" s="14"/>
      <c r="J322" s="11">
        <f t="shared" si="28"/>
        <v>5950</v>
      </c>
      <c r="K322" s="15" t="s">
        <v>251</v>
      </c>
      <c r="L322" s="9" t="s">
        <v>21</v>
      </c>
    </row>
    <row r="323" spans="1:12" ht="20.25" customHeight="1" thickBot="1" x14ac:dyDescent="0.4">
      <c r="A323" s="34" t="s">
        <v>628</v>
      </c>
      <c r="B323" s="9" t="s">
        <v>52</v>
      </c>
      <c r="C323" s="41">
        <v>40822</v>
      </c>
      <c r="D323" s="16" t="s">
        <v>238</v>
      </c>
      <c r="E323" s="32">
        <f t="shared" si="27"/>
        <v>26928</v>
      </c>
      <c r="F323" s="16">
        <v>25485.43</v>
      </c>
      <c r="G323" s="22">
        <v>1442.57</v>
      </c>
      <c r="H323" s="14"/>
      <c r="I323" s="14"/>
      <c r="J323" s="11">
        <f t="shared" si="28"/>
        <v>26928</v>
      </c>
      <c r="K323" s="15" t="s">
        <v>252</v>
      </c>
      <c r="L323" s="9" t="s">
        <v>21</v>
      </c>
    </row>
    <row r="324" spans="1:12" ht="20.25" customHeight="1" thickBot="1" x14ac:dyDescent="0.4">
      <c r="A324" s="34" t="s">
        <v>629</v>
      </c>
      <c r="B324" s="9" t="s">
        <v>52</v>
      </c>
      <c r="C324" s="41">
        <v>40822</v>
      </c>
      <c r="D324" s="15" t="s">
        <v>234</v>
      </c>
      <c r="E324" s="32">
        <f t="shared" si="27"/>
        <v>825</v>
      </c>
      <c r="F324" s="16">
        <v>780.8</v>
      </c>
      <c r="G324" s="22">
        <v>44.2</v>
      </c>
      <c r="H324" s="14"/>
      <c r="I324" s="14"/>
      <c r="J324" s="11">
        <f t="shared" si="28"/>
        <v>825</v>
      </c>
      <c r="K324" s="15" t="s">
        <v>248</v>
      </c>
      <c r="L324" s="9" t="s">
        <v>21</v>
      </c>
    </row>
    <row r="325" spans="1:12" ht="20.25" customHeight="1" thickBot="1" x14ac:dyDescent="0.4">
      <c r="A325" s="34" t="s">
        <v>630</v>
      </c>
      <c r="B325" s="9" t="s">
        <v>52</v>
      </c>
      <c r="C325" s="41">
        <v>40822</v>
      </c>
      <c r="D325" s="16" t="s">
        <v>231</v>
      </c>
      <c r="E325" s="32">
        <f t="shared" si="27"/>
        <v>2940</v>
      </c>
      <c r="F325" s="16">
        <v>2782.5</v>
      </c>
      <c r="G325" s="22">
        <v>157.5</v>
      </c>
      <c r="H325" s="14"/>
      <c r="I325" s="14"/>
      <c r="J325" s="11">
        <f t="shared" si="28"/>
        <v>2940</v>
      </c>
      <c r="K325" s="15" t="s">
        <v>249</v>
      </c>
      <c r="L325" s="9" t="s">
        <v>21</v>
      </c>
    </row>
    <row r="326" spans="1:12" ht="20.25" customHeight="1" thickBot="1" x14ac:dyDescent="0.4">
      <c r="A326" s="34" t="s">
        <v>631</v>
      </c>
      <c r="B326" s="9" t="s">
        <v>52</v>
      </c>
      <c r="C326" s="41">
        <v>40829</v>
      </c>
      <c r="D326" s="15" t="s">
        <v>236</v>
      </c>
      <c r="E326" s="32">
        <f t="shared" ref="E326:E328" si="29">F326+G326</f>
        <v>16330</v>
      </c>
      <c r="F326" s="16">
        <v>15455.18</v>
      </c>
      <c r="G326" s="22">
        <v>874.82</v>
      </c>
      <c r="H326" s="14"/>
      <c r="I326" s="14"/>
      <c r="J326" s="11">
        <f t="shared" si="28"/>
        <v>16330</v>
      </c>
      <c r="K326" s="15" t="s">
        <v>253</v>
      </c>
      <c r="L326" s="9" t="s">
        <v>21</v>
      </c>
    </row>
    <row r="327" spans="1:12" ht="20.25" customHeight="1" thickBot="1" x14ac:dyDescent="0.4">
      <c r="A327" s="34" t="s">
        <v>632</v>
      </c>
      <c r="B327" s="9" t="s">
        <v>52</v>
      </c>
      <c r="C327" s="41">
        <v>40829</v>
      </c>
      <c r="D327" s="15" t="s">
        <v>239</v>
      </c>
      <c r="E327" s="32">
        <f t="shared" si="29"/>
        <v>780</v>
      </c>
      <c r="F327" s="16">
        <v>731.25</v>
      </c>
      <c r="G327" s="22">
        <v>48.75</v>
      </c>
      <c r="H327" s="14"/>
      <c r="I327" s="14"/>
      <c r="J327" s="11">
        <f t="shared" si="28"/>
        <v>780</v>
      </c>
      <c r="K327" s="15" t="s">
        <v>252</v>
      </c>
      <c r="L327" s="9" t="s">
        <v>21</v>
      </c>
    </row>
    <row r="328" spans="1:12" ht="20.25" customHeight="1" thickBot="1" x14ac:dyDescent="0.4">
      <c r="A328" s="34" t="s">
        <v>633</v>
      </c>
      <c r="B328" s="9" t="s">
        <v>52</v>
      </c>
      <c r="C328" s="41">
        <v>40829</v>
      </c>
      <c r="D328" s="15" t="s">
        <v>240</v>
      </c>
      <c r="E328" s="32">
        <f t="shared" si="29"/>
        <v>9250</v>
      </c>
      <c r="F328" s="16">
        <v>8754.4599999999991</v>
      </c>
      <c r="G328" s="22">
        <v>495.54</v>
      </c>
      <c r="H328" s="14"/>
      <c r="I328" s="14"/>
      <c r="J328" s="11">
        <f t="shared" si="28"/>
        <v>9250</v>
      </c>
      <c r="K328" s="15" t="s">
        <v>254</v>
      </c>
      <c r="L328" s="9" t="s">
        <v>21</v>
      </c>
    </row>
    <row r="329" spans="1:12" ht="20.25" customHeight="1" thickBot="1" x14ac:dyDescent="0.4">
      <c r="A329" s="34" t="s">
        <v>634</v>
      </c>
      <c r="B329" s="9" t="s">
        <v>52</v>
      </c>
      <c r="C329" s="41">
        <v>40829</v>
      </c>
      <c r="D329" s="15" t="s">
        <v>234</v>
      </c>
      <c r="E329" s="32">
        <f t="shared" ref="E329:E334" si="30">F329+G329</f>
        <v>2490</v>
      </c>
      <c r="F329" s="16">
        <v>2356.56</v>
      </c>
      <c r="G329" s="22">
        <v>133.44</v>
      </c>
      <c r="H329" s="14"/>
      <c r="I329" s="14"/>
      <c r="J329" s="11">
        <f t="shared" si="28"/>
        <v>2490</v>
      </c>
      <c r="K329" s="15" t="s">
        <v>257</v>
      </c>
      <c r="L329" s="9" t="s">
        <v>21</v>
      </c>
    </row>
    <row r="330" spans="1:12" ht="20.25" customHeight="1" thickBot="1" x14ac:dyDescent="0.4">
      <c r="A330" s="34" t="s">
        <v>635</v>
      </c>
      <c r="B330" s="9" t="s">
        <v>52</v>
      </c>
      <c r="C330" s="41">
        <v>40829</v>
      </c>
      <c r="D330" s="15" t="s">
        <v>234</v>
      </c>
      <c r="E330" s="32">
        <f t="shared" si="30"/>
        <v>650</v>
      </c>
      <c r="F330" s="16">
        <v>615.14</v>
      </c>
      <c r="G330" s="22">
        <v>34.86</v>
      </c>
      <c r="H330" s="14"/>
      <c r="I330" s="14"/>
      <c r="J330" s="11">
        <f t="shared" si="28"/>
        <v>650</v>
      </c>
      <c r="K330" s="15" t="s">
        <v>258</v>
      </c>
      <c r="L330" s="9" t="s">
        <v>21</v>
      </c>
    </row>
    <row r="331" spans="1:12" ht="20.25" customHeight="1" thickBot="1" x14ac:dyDescent="0.4">
      <c r="A331" s="34" t="s">
        <v>636</v>
      </c>
      <c r="B331" s="9" t="s">
        <v>52</v>
      </c>
      <c r="C331" s="41">
        <v>40829</v>
      </c>
      <c r="D331" s="15" t="s">
        <v>234</v>
      </c>
      <c r="E331" s="32">
        <f t="shared" si="30"/>
        <v>5258</v>
      </c>
      <c r="F331" s="16">
        <v>4976.3</v>
      </c>
      <c r="G331" s="22">
        <v>281.7</v>
      </c>
      <c r="H331" s="14"/>
      <c r="I331" s="14"/>
      <c r="J331" s="11">
        <f t="shared" si="28"/>
        <v>5258</v>
      </c>
      <c r="K331" s="15" t="s">
        <v>249</v>
      </c>
      <c r="L331" s="9" t="s">
        <v>21</v>
      </c>
    </row>
    <row r="332" spans="1:12" ht="20.25" customHeight="1" thickBot="1" x14ac:dyDescent="0.4">
      <c r="A332" s="34" t="s">
        <v>637</v>
      </c>
      <c r="B332" s="9" t="s">
        <v>52</v>
      </c>
      <c r="C332" s="41">
        <v>40829</v>
      </c>
      <c r="D332" s="15" t="s">
        <v>234</v>
      </c>
      <c r="E332" s="32">
        <f t="shared" si="30"/>
        <v>12430</v>
      </c>
      <c r="F332" s="16">
        <v>11764.11</v>
      </c>
      <c r="G332" s="22">
        <v>665.89</v>
      </c>
      <c r="H332" s="14"/>
      <c r="I332" s="14"/>
      <c r="J332" s="11">
        <f t="shared" si="28"/>
        <v>12430</v>
      </c>
      <c r="K332" s="15" t="s">
        <v>259</v>
      </c>
      <c r="L332" s="9" t="s">
        <v>21</v>
      </c>
    </row>
    <row r="333" spans="1:12" ht="20.25" customHeight="1" thickBot="1" x14ac:dyDescent="0.4">
      <c r="A333" s="34" t="s">
        <v>638</v>
      </c>
      <c r="B333" s="9" t="s">
        <v>52</v>
      </c>
      <c r="C333" s="41">
        <v>40829</v>
      </c>
      <c r="D333" s="15" t="s">
        <v>234</v>
      </c>
      <c r="E333" s="32">
        <f t="shared" si="30"/>
        <v>6180</v>
      </c>
      <c r="F333" s="16">
        <v>5848.93</v>
      </c>
      <c r="G333" s="22">
        <v>331.07</v>
      </c>
      <c r="H333" s="14"/>
      <c r="I333" s="14"/>
      <c r="J333" s="11">
        <f t="shared" si="28"/>
        <v>6180</v>
      </c>
      <c r="K333" s="15" t="s">
        <v>258</v>
      </c>
      <c r="L333" s="9" t="s">
        <v>21</v>
      </c>
    </row>
    <row r="334" spans="1:12" ht="20.25" customHeight="1" thickBot="1" x14ac:dyDescent="0.4">
      <c r="A334" s="34" t="s">
        <v>639</v>
      </c>
      <c r="B334" s="9" t="s">
        <v>52</v>
      </c>
      <c r="C334" s="41">
        <v>40829</v>
      </c>
      <c r="D334" s="15" t="s">
        <v>231</v>
      </c>
      <c r="E334" s="32">
        <f t="shared" si="30"/>
        <v>5150</v>
      </c>
      <c r="F334" s="16">
        <v>4874.1099999999997</v>
      </c>
      <c r="G334" s="22">
        <v>275.89</v>
      </c>
      <c r="H334" s="14"/>
      <c r="I334" s="14"/>
      <c r="J334" s="11">
        <f t="shared" si="28"/>
        <v>5150</v>
      </c>
      <c r="K334" s="15" t="s">
        <v>259</v>
      </c>
      <c r="L334" s="9" t="s">
        <v>21</v>
      </c>
    </row>
    <row r="335" spans="1:12" ht="20.25" customHeight="1" thickBot="1" x14ac:dyDescent="0.4">
      <c r="A335" s="34" t="s">
        <v>640</v>
      </c>
      <c r="B335" s="9" t="s">
        <v>52</v>
      </c>
      <c r="C335" s="41">
        <v>40836</v>
      </c>
      <c r="D335" s="16" t="s">
        <v>244</v>
      </c>
      <c r="E335" s="32">
        <f>F335+G335</f>
        <v>8350</v>
      </c>
      <c r="F335" s="16">
        <v>7902.64</v>
      </c>
      <c r="G335" s="22">
        <v>447.36</v>
      </c>
      <c r="H335" s="14"/>
      <c r="I335" s="14"/>
      <c r="J335" s="11">
        <f t="shared" si="28"/>
        <v>8350</v>
      </c>
      <c r="K335" s="15" t="s">
        <v>256</v>
      </c>
      <c r="L335" s="9" t="s">
        <v>21</v>
      </c>
    </row>
    <row r="336" spans="1:12" ht="20.25" customHeight="1" thickBot="1" x14ac:dyDescent="0.4">
      <c r="A336" s="34" t="s">
        <v>641</v>
      </c>
      <c r="B336" s="9" t="s">
        <v>52</v>
      </c>
      <c r="C336" s="41">
        <v>40836</v>
      </c>
      <c r="D336" s="15" t="s">
        <v>236</v>
      </c>
      <c r="E336" s="32">
        <f>F336+G336</f>
        <v>29200</v>
      </c>
      <c r="F336" s="16">
        <v>27635.68</v>
      </c>
      <c r="G336" s="22">
        <v>1564.32</v>
      </c>
      <c r="H336" s="14"/>
      <c r="I336" s="14"/>
      <c r="J336" s="11">
        <f t="shared" si="28"/>
        <v>29200</v>
      </c>
      <c r="K336" s="15" t="s">
        <v>253</v>
      </c>
      <c r="L336" s="9" t="s">
        <v>21</v>
      </c>
    </row>
    <row r="337" spans="1:12" ht="20.25" customHeight="1" thickBot="1" x14ac:dyDescent="0.4">
      <c r="A337" s="34" t="s">
        <v>642</v>
      </c>
      <c r="B337" s="9" t="s">
        <v>52</v>
      </c>
      <c r="C337" s="41">
        <v>40836</v>
      </c>
      <c r="D337" s="15" t="s">
        <v>231</v>
      </c>
      <c r="E337" s="32">
        <f t="shared" ref="E337" si="31">F337+G337</f>
        <v>17448</v>
      </c>
      <c r="F337" s="16">
        <v>16513.28</v>
      </c>
      <c r="G337" s="22">
        <v>934.72</v>
      </c>
      <c r="H337" s="14"/>
      <c r="I337" s="14"/>
      <c r="J337" s="11">
        <f t="shared" si="28"/>
        <v>17448</v>
      </c>
      <c r="K337" s="15" t="s">
        <v>260</v>
      </c>
      <c r="L337" s="9" t="s">
        <v>21</v>
      </c>
    </row>
    <row r="338" spans="1:12" ht="32.25" customHeight="1" thickBot="1" x14ac:dyDescent="0.4">
      <c r="A338" s="34" t="s">
        <v>643</v>
      </c>
      <c r="B338" s="9" t="s">
        <v>29</v>
      </c>
      <c r="C338" s="37">
        <v>40843</v>
      </c>
      <c r="D338" s="9" t="s">
        <v>19</v>
      </c>
      <c r="E338" s="11">
        <v>1400000</v>
      </c>
      <c r="F338" s="11"/>
      <c r="G338" s="11"/>
      <c r="H338" s="11"/>
      <c r="I338" s="11"/>
      <c r="J338" s="12">
        <v>1391602.3</v>
      </c>
      <c r="K338" s="9" t="s">
        <v>26</v>
      </c>
      <c r="L338" s="9" t="s">
        <v>21</v>
      </c>
    </row>
    <row r="339" spans="1:12" ht="20.25" customHeight="1" thickBot="1" x14ac:dyDescent="0.4">
      <c r="A339" s="34" t="s">
        <v>644</v>
      </c>
      <c r="B339" s="9" t="s">
        <v>52</v>
      </c>
      <c r="C339" s="41">
        <v>40872</v>
      </c>
      <c r="D339" s="17" t="s">
        <v>261</v>
      </c>
      <c r="E339" s="33">
        <f>F339+G339</f>
        <v>22740</v>
      </c>
      <c r="F339" s="30">
        <v>21521.82</v>
      </c>
      <c r="G339" s="30">
        <v>1218.18</v>
      </c>
      <c r="H339" s="14"/>
      <c r="I339" s="14"/>
      <c r="J339" s="11">
        <f t="shared" si="28"/>
        <v>22740</v>
      </c>
      <c r="K339" s="17" t="s">
        <v>274</v>
      </c>
      <c r="L339" s="9" t="s">
        <v>21</v>
      </c>
    </row>
    <row r="340" spans="1:12" ht="20.25" customHeight="1" thickBot="1" x14ac:dyDescent="0.4">
      <c r="A340" s="34" t="s">
        <v>645</v>
      </c>
      <c r="B340" s="9" t="s">
        <v>52</v>
      </c>
      <c r="C340" s="41">
        <v>40873</v>
      </c>
      <c r="D340" s="17" t="s">
        <v>262</v>
      </c>
      <c r="E340" s="33">
        <f>F340+G340</f>
        <v>28425</v>
      </c>
      <c r="F340" s="30">
        <v>26902.240000000002</v>
      </c>
      <c r="G340" s="30">
        <v>1522.76</v>
      </c>
      <c r="H340" s="14"/>
      <c r="I340" s="14"/>
      <c r="J340" s="11">
        <f t="shared" si="28"/>
        <v>28425</v>
      </c>
      <c r="K340" s="17" t="s">
        <v>275</v>
      </c>
      <c r="L340" s="9" t="s">
        <v>21</v>
      </c>
    </row>
    <row r="341" spans="1:12" ht="20.25" customHeight="1" thickBot="1" x14ac:dyDescent="0.4">
      <c r="A341" s="34" t="s">
        <v>646</v>
      </c>
      <c r="B341" s="9" t="s">
        <v>52</v>
      </c>
      <c r="C341" s="41">
        <v>40874</v>
      </c>
      <c r="D341" s="15" t="s">
        <v>263</v>
      </c>
      <c r="E341" s="32">
        <f>F341+G341</f>
        <v>22026</v>
      </c>
      <c r="F341" s="16">
        <v>20846.04</v>
      </c>
      <c r="G341" s="22">
        <v>1179.96</v>
      </c>
      <c r="H341" s="14"/>
      <c r="I341" s="14"/>
      <c r="J341" s="11">
        <f t="shared" si="28"/>
        <v>22026</v>
      </c>
      <c r="K341" s="15" t="s">
        <v>276</v>
      </c>
      <c r="L341" s="9" t="s">
        <v>21</v>
      </c>
    </row>
    <row r="342" spans="1:12" ht="20.25" customHeight="1" thickBot="1" x14ac:dyDescent="0.4">
      <c r="A342" s="34" t="s">
        <v>647</v>
      </c>
      <c r="B342" s="9" t="s">
        <v>52</v>
      </c>
      <c r="C342" s="41">
        <v>40875</v>
      </c>
      <c r="D342" s="16" t="s">
        <v>264</v>
      </c>
      <c r="E342" s="32">
        <f>F342+G342</f>
        <v>1446</v>
      </c>
      <c r="F342" s="16">
        <v>1368.54</v>
      </c>
      <c r="G342" s="22">
        <v>77.459999999999994</v>
      </c>
      <c r="H342" s="14"/>
      <c r="I342" s="14"/>
      <c r="J342" s="11">
        <f t="shared" si="28"/>
        <v>1446</v>
      </c>
      <c r="K342" s="15" t="s">
        <v>249</v>
      </c>
      <c r="L342" s="9" t="s">
        <v>21</v>
      </c>
    </row>
    <row r="343" spans="1:12" ht="20.25" customHeight="1" thickBot="1" x14ac:dyDescent="0.4">
      <c r="A343" s="34" t="s">
        <v>648</v>
      </c>
      <c r="B343" s="9" t="s">
        <v>52</v>
      </c>
      <c r="C343" s="41">
        <v>40857</v>
      </c>
      <c r="D343" s="15" t="s">
        <v>263</v>
      </c>
      <c r="E343" s="32">
        <f>F343+G343</f>
        <v>12525</v>
      </c>
      <c r="F343" s="16">
        <v>11854.02</v>
      </c>
      <c r="G343" s="22">
        <v>670.98</v>
      </c>
      <c r="H343" s="14"/>
      <c r="I343" s="14"/>
      <c r="J343" s="11">
        <f t="shared" si="28"/>
        <v>12525</v>
      </c>
      <c r="K343" s="15" t="s">
        <v>277</v>
      </c>
      <c r="L343" s="9" t="s">
        <v>21</v>
      </c>
    </row>
    <row r="344" spans="1:12" ht="20.25" customHeight="1" thickBot="1" x14ac:dyDescent="0.4">
      <c r="A344" s="34" t="s">
        <v>649</v>
      </c>
      <c r="B344" s="9" t="s">
        <v>52</v>
      </c>
      <c r="C344" s="41">
        <v>40857</v>
      </c>
      <c r="D344" s="15" t="s">
        <v>231</v>
      </c>
      <c r="E344" s="32">
        <f t="shared" ref="E344:E348" si="32">F344+G344</f>
        <v>2517</v>
      </c>
      <c r="F344" s="16">
        <v>2382.16</v>
      </c>
      <c r="G344" s="22">
        <v>134.84</v>
      </c>
      <c r="H344" s="14"/>
      <c r="I344" s="14"/>
      <c r="J344" s="11">
        <f t="shared" si="28"/>
        <v>2517</v>
      </c>
      <c r="K344" s="15" t="s">
        <v>249</v>
      </c>
      <c r="L344" s="9" t="s">
        <v>21</v>
      </c>
    </row>
    <row r="345" spans="1:12" ht="20.25" customHeight="1" thickBot="1" x14ac:dyDescent="0.4">
      <c r="A345" s="34" t="s">
        <v>650</v>
      </c>
      <c r="B345" s="9" t="s">
        <v>52</v>
      </c>
      <c r="C345" s="41">
        <v>40857</v>
      </c>
      <c r="D345" s="15" t="s">
        <v>265</v>
      </c>
      <c r="E345" s="32">
        <f t="shared" si="32"/>
        <v>4044</v>
      </c>
      <c r="F345" s="16">
        <v>3827.35</v>
      </c>
      <c r="G345" s="22">
        <v>216.65</v>
      </c>
      <c r="H345" s="14"/>
      <c r="I345" s="14"/>
      <c r="J345" s="11">
        <f t="shared" si="28"/>
        <v>4044</v>
      </c>
      <c r="K345" s="15" t="s">
        <v>252</v>
      </c>
      <c r="L345" s="9" t="s">
        <v>21</v>
      </c>
    </row>
    <row r="346" spans="1:12" ht="20.25" customHeight="1" thickBot="1" x14ac:dyDescent="0.4">
      <c r="A346" s="34" t="s">
        <v>651</v>
      </c>
      <c r="B346" s="9" t="s">
        <v>52</v>
      </c>
      <c r="C346" s="41">
        <v>40857</v>
      </c>
      <c r="D346" s="15" t="s">
        <v>266</v>
      </c>
      <c r="E346" s="32">
        <f t="shared" si="32"/>
        <v>8885</v>
      </c>
      <c r="F346" s="16">
        <v>8409.02</v>
      </c>
      <c r="G346" s="22">
        <v>475.98</v>
      </c>
      <c r="H346" s="14"/>
      <c r="I346" s="14"/>
      <c r="J346" s="11">
        <f t="shared" si="28"/>
        <v>8885</v>
      </c>
      <c r="K346" s="15" t="s">
        <v>274</v>
      </c>
      <c r="L346" s="9" t="s">
        <v>21</v>
      </c>
    </row>
    <row r="347" spans="1:12" ht="20.25" customHeight="1" thickBot="1" x14ac:dyDescent="0.4">
      <c r="A347" s="34" t="s">
        <v>652</v>
      </c>
      <c r="B347" s="9" t="s">
        <v>52</v>
      </c>
      <c r="C347" s="41">
        <v>40867</v>
      </c>
      <c r="D347" s="15" t="s">
        <v>234</v>
      </c>
      <c r="E347" s="32">
        <f t="shared" si="32"/>
        <v>1200</v>
      </c>
      <c r="F347" s="16">
        <v>1135.72</v>
      </c>
      <c r="G347" s="22">
        <v>64.28</v>
      </c>
      <c r="H347" s="14"/>
      <c r="I347" s="14"/>
      <c r="J347" s="11">
        <f t="shared" si="28"/>
        <v>1200</v>
      </c>
      <c r="K347" s="15" t="s">
        <v>252</v>
      </c>
      <c r="L347" s="9" t="s">
        <v>21</v>
      </c>
    </row>
    <row r="348" spans="1:12" ht="20.25" customHeight="1" thickBot="1" x14ac:dyDescent="0.4">
      <c r="A348" s="34" t="s">
        <v>653</v>
      </c>
      <c r="B348" s="9" t="s">
        <v>52</v>
      </c>
      <c r="C348" s="41">
        <v>40867</v>
      </c>
      <c r="D348" s="16" t="s">
        <v>245</v>
      </c>
      <c r="E348" s="32">
        <f t="shared" si="32"/>
        <v>3327</v>
      </c>
      <c r="F348" s="16">
        <v>3148.76</v>
      </c>
      <c r="G348" s="22">
        <v>178.24</v>
      </c>
      <c r="H348" s="14"/>
      <c r="I348" s="14"/>
      <c r="J348" s="11">
        <f t="shared" si="28"/>
        <v>3327</v>
      </c>
      <c r="K348" s="15" t="s">
        <v>248</v>
      </c>
      <c r="L348" s="9" t="s">
        <v>21</v>
      </c>
    </row>
    <row r="349" spans="1:12" ht="20.25" customHeight="1" thickBot="1" x14ac:dyDescent="0.4">
      <c r="A349" s="34" t="s">
        <v>654</v>
      </c>
      <c r="B349" s="9" t="s">
        <v>52</v>
      </c>
      <c r="C349" s="41">
        <v>40867</v>
      </c>
      <c r="D349" s="15" t="s">
        <v>234</v>
      </c>
      <c r="E349" s="20">
        <f t="shared" ref="E349:E357" si="33">F349+G349</f>
        <v>600</v>
      </c>
      <c r="F349" s="21">
        <v>567.85</v>
      </c>
      <c r="G349" s="22">
        <v>32.15</v>
      </c>
      <c r="H349" s="14"/>
      <c r="I349" s="14"/>
      <c r="J349" s="11">
        <f t="shared" si="28"/>
        <v>600</v>
      </c>
      <c r="K349" s="15" t="s">
        <v>252</v>
      </c>
      <c r="L349" s="9" t="s">
        <v>21</v>
      </c>
    </row>
    <row r="350" spans="1:12" ht="20.25" customHeight="1" thickBot="1" x14ac:dyDescent="0.4">
      <c r="A350" s="34" t="s">
        <v>655</v>
      </c>
      <c r="B350" s="9" t="s">
        <v>52</v>
      </c>
      <c r="C350" s="41">
        <v>40867</v>
      </c>
      <c r="D350" s="15" t="s">
        <v>263</v>
      </c>
      <c r="E350" s="20">
        <f t="shared" si="33"/>
        <v>42625</v>
      </c>
      <c r="F350" s="21">
        <v>40341.519999999997</v>
      </c>
      <c r="G350" s="22">
        <v>2283.48</v>
      </c>
      <c r="H350" s="14"/>
      <c r="I350" s="14"/>
      <c r="J350" s="11">
        <f t="shared" si="28"/>
        <v>42625</v>
      </c>
      <c r="K350" s="15" t="s">
        <v>279</v>
      </c>
      <c r="L350" s="9" t="s">
        <v>21</v>
      </c>
    </row>
    <row r="351" spans="1:12" ht="30.75" customHeight="1" thickBot="1" x14ac:dyDescent="0.4">
      <c r="A351" s="34" t="s">
        <v>656</v>
      </c>
      <c r="B351" s="9" t="s">
        <v>29</v>
      </c>
      <c r="C351" s="37">
        <v>40870</v>
      </c>
      <c r="D351" s="9" t="s">
        <v>23</v>
      </c>
      <c r="E351" s="11">
        <v>942048</v>
      </c>
      <c r="F351" s="11"/>
      <c r="G351" s="11"/>
      <c r="H351" s="11"/>
      <c r="I351" s="11"/>
      <c r="J351" s="11">
        <v>941646</v>
      </c>
      <c r="K351" s="9" t="s">
        <v>22</v>
      </c>
      <c r="L351" s="9" t="s">
        <v>21</v>
      </c>
    </row>
    <row r="352" spans="1:12" ht="20.25" customHeight="1" thickBot="1" x14ac:dyDescent="0.4">
      <c r="A352" s="34" t="s">
        <v>657</v>
      </c>
      <c r="B352" s="9" t="s">
        <v>52</v>
      </c>
      <c r="C352" s="41">
        <v>40873</v>
      </c>
      <c r="D352" s="15" t="s">
        <v>267</v>
      </c>
      <c r="E352" s="32">
        <f t="shared" si="33"/>
        <v>10127</v>
      </c>
      <c r="F352" s="16">
        <v>9584.48</v>
      </c>
      <c r="G352" s="22">
        <v>542.52</v>
      </c>
      <c r="H352" s="14"/>
      <c r="I352" s="14"/>
      <c r="J352" s="11">
        <f t="shared" si="28"/>
        <v>10127</v>
      </c>
      <c r="K352" s="15" t="s">
        <v>280</v>
      </c>
      <c r="L352" s="9" t="s">
        <v>21</v>
      </c>
    </row>
    <row r="353" spans="1:12" ht="20.25" customHeight="1" thickBot="1" x14ac:dyDescent="0.4">
      <c r="A353" s="34" t="s">
        <v>658</v>
      </c>
      <c r="B353" s="9" t="s">
        <v>52</v>
      </c>
      <c r="C353" s="41">
        <v>40873</v>
      </c>
      <c r="D353" s="16" t="s">
        <v>268</v>
      </c>
      <c r="E353" s="32">
        <f t="shared" si="33"/>
        <v>7005</v>
      </c>
      <c r="F353" s="16">
        <v>6567.19</v>
      </c>
      <c r="G353" s="22">
        <v>437.81</v>
      </c>
      <c r="H353" s="14"/>
      <c r="I353" s="14"/>
      <c r="J353" s="11">
        <f t="shared" si="28"/>
        <v>7005</v>
      </c>
      <c r="K353" s="15" t="s">
        <v>281</v>
      </c>
      <c r="L353" s="9" t="s">
        <v>21</v>
      </c>
    </row>
    <row r="354" spans="1:12" ht="20.25" customHeight="1" thickBot="1" x14ac:dyDescent="0.4">
      <c r="A354" s="34" t="s">
        <v>659</v>
      </c>
      <c r="B354" s="9" t="s">
        <v>52</v>
      </c>
      <c r="C354" s="41">
        <v>40873</v>
      </c>
      <c r="D354" s="15" t="s">
        <v>269</v>
      </c>
      <c r="E354" s="20">
        <f t="shared" si="33"/>
        <v>259007.35999999999</v>
      </c>
      <c r="F354" s="21">
        <v>245131.96</v>
      </c>
      <c r="G354" s="22">
        <v>13875.4</v>
      </c>
      <c r="H354" s="14"/>
      <c r="I354" s="14"/>
      <c r="J354" s="11">
        <f t="shared" si="28"/>
        <v>259007.35999999999</v>
      </c>
      <c r="K354" s="15" t="s">
        <v>273</v>
      </c>
      <c r="L354" s="9" t="s">
        <v>21</v>
      </c>
    </row>
    <row r="355" spans="1:12" ht="20.25" customHeight="1" thickBot="1" x14ac:dyDescent="0.4">
      <c r="A355" s="34" t="s">
        <v>660</v>
      </c>
      <c r="B355" s="9" t="s">
        <v>52</v>
      </c>
      <c r="C355" s="41">
        <v>40873</v>
      </c>
      <c r="D355" s="16" t="s">
        <v>270</v>
      </c>
      <c r="E355" s="32">
        <f t="shared" si="33"/>
        <v>3830</v>
      </c>
      <c r="F355" s="16">
        <v>3590.63</v>
      </c>
      <c r="G355" s="22">
        <v>239.37</v>
      </c>
      <c r="H355" s="14"/>
      <c r="I355" s="14"/>
      <c r="J355" s="11">
        <f t="shared" si="28"/>
        <v>3830</v>
      </c>
      <c r="K355" s="15" t="s">
        <v>283</v>
      </c>
      <c r="L355" s="9" t="s">
        <v>21</v>
      </c>
    </row>
    <row r="356" spans="1:12" ht="20.25" customHeight="1" thickBot="1" x14ac:dyDescent="0.4">
      <c r="A356" s="34" t="s">
        <v>661</v>
      </c>
      <c r="B356" s="9" t="s">
        <v>52</v>
      </c>
      <c r="C356" s="41">
        <v>40873</v>
      </c>
      <c r="D356" s="15" t="s">
        <v>270</v>
      </c>
      <c r="E356" s="32">
        <f t="shared" si="33"/>
        <v>31260</v>
      </c>
      <c r="F356" s="16">
        <v>29306.25</v>
      </c>
      <c r="G356" s="22">
        <v>1953.75</v>
      </c>
      <c r="H356" s="14"/>
      <c r="I356" s="14"/>
      <c r="J356" s="11">
        <f t="shared" si="28"/>
        <v>31260</v>
      </c>
      <c r="K356" s="15" t="s">
        <v>283</v>
      </c>
      <c r="L356" s="9" t="s">
        <v>21</v>
      </c>
    </row>
    <row r="357" spans="1:12" ht="20.25" customHeight="1" thickBot="1" x14ac:dyDescent="0.4">
      <c r="A357" s="34" t="s">
        <v>662</v>
      </c>
      <c r="B357" s="9" t="s">
        <v>52</v>
      </c>
      <c r="C357" s="41">
        <v>40873</v>
      </c>
      <c r="D357" s="15" t="s">
        <v>271</v>
      </c>
      <c r="E357" s="32">
        <f t="shared" si="33"/>
        <v>14180</v>
      </c>
      <c r="F357" s="16">
        <v>13293.75</v>
      </c>
      <c r="G357" s="22">
        <v>886.25</v>
      </c>
      <c r="H357" s="14"/>
      <c r="I357" s="14"/>
      <c r="J357" s="11">
        <f t="shared" si="28"/>
        <v>14180</v>
      </c>
      <c r="K357" s="15" t="s">
        <v>283</v>
      </c>
      <c r="L357" s="9" t="s">
        <v>21</v>
      </c>
    </row>
    <row r="358" spans="1:12" ht="20.25" customHeight="1" thickBot="1" x14ac:dyDescent="0.4">
      <c r="A358" s="34" t="s">
        <v>663</v>
      </c>
      <c r="B358" s="9" t="s">
        <v>52</v>
      </c>
      <c r="C358" s="41">
        <v>40873</v>
      </c>
      <c r="D358" s="15" t="s">
        <v>272</v>
      </c>
      <c r="E358" s="32">
        <f>F358+G358+N358</f>
        <v>217273</v>
      </c>
      <c r="F358" s="16">
        <v>205427.39</v>
      </c>
      <c r="G358" s="22">
        <v>11845.61</v>
      </c>
      <c r="H358" s="14"/>
      <c r="I358" s="14"/>
      <c r="J358" s="11">
        <f t="shared" si="28"/>
        <v>217273</v>
      </c>
      <c r="K358" s="15" t="s">
        <v>284</v>
      </c>
      <c r="L358" s="9" t="s">
        <v>21</v>
      </c>
    </row>
    <row r="359" spans="1:12" ht="20.25" customHeight="1" thickBot="1" x14ac:dyDescent="0.4">
      <c r="A359" s="34" t="s">
        <v>664</v>
      </c>
      <c r="B359" s="9" t="s">
        <v>52</v>
      </c>
      <c r="C359" s="42" t="s">
        <v>310</v>
      </c>
      <c r="D359" s="15" t="s">
        <v>265</v>
      </c>
      <c r="E359" s="32">
        <f t="shared" ref="E359:E362" si="34">F359+G359</f>
        <v>5118</v>
      </c>
      <c r="F359" s="16">
        <v>4843.82</v>
      </c>
      <c r="G359" s="22">
        <v>274.18</v>
      </c>
      <c r="H359" s="14"/>
      <c r="I359" s="14"/>
      <c r="J359" s="11">
        <f t="shared" si="28"/>
        <v>5118</v>
      </c>
      <c r="K359" s="15" t="s">
        <v>258</v>
      </c>
      <c r="L359" s="9" t="s">
        <v>21</v>
      </c>
    </row>
    <row r="360" spans="1:12" ht="20.25" customHeight="1" thickBot="1" x14ac:dyDescent="0.4">
      <c r="A360" s="34" t="s">
        <v>665</v>
      </c>
      <c r="B360" s="9" t="s">
        <v>52</v>
      </c>
      <c r="C360" s="42" t="s">
        <v>310</v>
      </c>
      <c r="D360" s="15" t="s">
        <v>233</v>
      </c>
      <c r="E360" s="32">
        <f t="shared" si="34"/>
        <v>16010</v>
      </c>
      <c r="F360" s="16">
        <v>15152.32</v>
      </c>
      <c r="G360" s="22">
        <v>857.68</v>
      </c>
      <c r="H360" s="14"/>
      <c r="I360" s="14"/>
      <c r="J360" s="11">
        <f t="shared" si="28"/>
        <v>16010</v>
      </c>
      <c r="K360" s="15" t="s">
        <v>249</v>
      </c>
      <c r="L360" s="9" t="s">
        <v>21</v>
      </c>
    </row>
    <row r="361" spans="1:12" ht="20.25" customHeight="1" thickBot="1" x14ac:dyDescent="0.4">
      <c r="A361" s="34" t="s">
        <v>666</v>
      </c>
      <c r="B361" s="9" t="s">
        <v>52</v>
      </c>
      <c r="C361" s="42" t="s">
        <v>310</v>
      </c>
      <c r="D361" s="16" t="s">
        <v>285</v>
      </c>
      <c r="E361" s="32">
        <f t="shared" si="34"/>
        <v>23212.74</v>
      </c>
      <c r="F361" s="16">
        <v>21969.45</v>
      </c>
      <c r="G361" s="22">
        <v>1243.29</v>
      </c>
      <c r="H361" s="14"/>
      <c r="I361" s="14"/>
      <c r="J361" s="11">
        <f t="shared" si="28"/>
        <v>23212.74</v>
      </c>
      <c r="K361" s="15" t="s">
        <v>298</v>
      </c>
      <c r="L361" s="9" t="s">
        <v>21</v>
      </c>
    </row>
    <row r="362" spans="1:12" ht="20.25" customHeight="1" thickBot="1" x14ac:dyDescent="0.4">
      <c r="A362" s="34" t="s">
        <v>667</v>
      </c>
      <c r="B362" s="9" t="s">
        <v>52</v>
      </c>
      <c r="C362" s="42" t="s">
        <v>310</v>
      </c>
      <c r="D362" s="15" t="s">
        <v>245</v>
      </c>
      <c r="E362" s="32">
        <f t="shared" si="34"/>
        <v>5949.5</v>
      </c>
      <c r="F362" s="16">
        <v>5630.78</v>
      </c>
      <c r="G362" s="22">
        <v>318.72000000000003</v>
      </c>
      <c r="H362" s="14"/>
      <c r="I362" s="14"/>
      <c r="J362" s="11">
        <f t="shared" si="28"/>
        <v>5949.5</v>
      </c>
      <c r="K362" s="15" t="s">
        <v>299</v>
      </c>
      <c r="L362" s="9" t="s">
        <v>21</v>
      </c>
    </row>
    <row r="363" spans="1:12" ht="20.25" customHeight="1" thickBot="1" x14ac:dyDescent="0.4">
      <c r="A363" s="34" t="s">
        <v>668</v>
      </c>
      <c r="B363" s="9" t="s">
        <v>52</v>
      </c>
      <c r="C363" s="42" t="s">
        <v>310</v>
      </c>
      <c r="D363" s="15" t="s">
        <v>231</v>
      </c>
      <c r="E363" s="20">
        <f>F363+G363</f>
        <v>2050</v>
      </c>
      <c r="F363" s="21">
        <v>1940.18</v>
      </c>
      <c r="G363" s="22">
        <v>109.82</v>
      </c>
      <c r="H363" s="14"/>
      <c r="I363" s="14"/>
      <c r="J363" s="11">
        <f t="shared" si="28"/>
        <v>2050</v>
      </c>
      <c r="K363" s="15" t="s">
        <v>249</v>
      </c>
      <c r="L363" s="9" t="s">
        <v>21</v>
      </c>
    </row>
    <row r="364" spans="1:12" ht="20.25" customHeight="1" thickBot="1" x14ac:dyDescent="0.4">
      <c r="A364" s="34" t="s">
        <v>669</v>
      </c>
      <c r="B364" s="9" t="s">
        <v>52</v>
      </c>
      <c r="C364" s="42" t="s">
        <v>310</v>
      </c>
      <c r="D364" s="15" t="s">
        <v>243</v>
      </c>
      <c r="E364" s="32">
        <f>F364+G364</f>
        <v>15000</v>
      </c>
      <c r="F364" s="16">
        <v>14196.43</v>
      </c>
      <c r="G364" s="22">
        <v>803.57</v>
      </c>
      <c r="H364" s="14"/>
      <c r="I364" s="14"/>
      <c r="J364" s="11">
        <f t="shared" si="28"/>
        <v>15000</v>
      </c>
      <c r="K364" s="15" t="s">
        <v>300</v>
      </c>
      <c r="L364" s="9" t="s">
        <v>21</v>
      </c>
    </row>
    <row r="365" spans="1:12" ht="20.25" customHeight="1" thickBot="1" x14ac:dyDescent="0.4">
      <c r="A365" s="34" t="s">
        <v>670</v>
      </c>
      <c r="B365" s="9" t="s">
        <v>52</v>
      </c>
      <c r="C365" s="42" t="s">
        <v>310</v>
      </c>
      <c r="D365" s="16" t="s">
        <v>286</v>
      </c>
      <c r="E365" s="32">
        <f t="shared" ref="E365:E370" si="35">F365+G365</f>
        <v>5995</v>
      </c>
      <c r="F365" s="16">
        <v>5673.84</v>
      </c>
      <c r="G365" s="22">
        <v>321.16000000000003</v>
      </c>
      <c r="H365" s="14"/>
      <c r="I365" s="14"/>
      <c r="J365" s="11">
        <f t="shared" si="28"/>
        <v>5995</v>
      </c>
      <c r="K365" s="15" t="s">
        <v>301</v>
      </c>
      <c r="L365" s="9" t="s">
        <v>21</v>
      </c>
    </row>
    <row r="366" spans="1:12" ht="20.25" customHeight="1" thickBot="1" x14ac:dyDescent="0.4">
      <c r="A366" s="34" t="s">
        <v>671</v>
      </c>
      <c r="B366" s="9" t="s">
        <v>52</v>
      </c>
      <c r="C366" s="42" t="s">
        <v>310</v>
      </c>
      <c r="D366" s="15" t="s">
        <v>287</v>
      </c>
      <c r="E366" s="32">
        <f t="shared" si="35"/>
        <v>45660</v>
      </c>
      <c r="F366" s="16">
        <v>43213.93</v>
      </c>
      <c r="G366" s="22">
        <v>2446.0700000000002</v>
      </c>
      <c r="H366" s="14"/>
      <c r="I366" s="14"/>
      <c r="J366" s="11">
        <f t="shared" si="28"/>
        <v>45660</v>
      </c>
      <c r="K366" s="15" t="s">
        <v>57</v>
      </c>
      <c r="L366" s="9" t="s">
        <v>21</v>
      </c>
    </row>
    <row r="367" spans="1:12" ht="20.25" customHeight="1" thickBot="1" x14ac:dyDescent="0.4">
      <c r="A367" s="34" t="s">
        <v>672</v>
      </c>
      <c r="B367" s="9" t="s">
        <v>52</v>
      </c>
      <c r="C367" s="42" t="s">
        <v>310</v>
      </c>
      <c r="D367" s="15" t="s">
        <v>245</v>
      </c>
      <c r="E367" s="32">
        <f t="shared" si="35"/>
        <v>18023</v>
      </c>
      <c r="F367" s="16">
        <v>17057.48</v>
      </c>
      <c r="G367" s="22">
        <v>965.52</v>
      </c>
      <c r="H367" s="14"/>
      <c r="I367" s="14"/>
      <c r="J367" s="11">
        <f t="shared" si="28"/>
        <v>18023</v>
      </c>
      <c r="K367" s="15" t="s">
        <v>255</v>
      </c>
      <c r="L367" s="9" t="s">
        <v>21</v>
      </c>
    </row>
    <row r="368" spans="1:12" ht="20.25" customHeight="1" thickBot="1" x14ac:dyDescent="0.4">
      <c r="A368" s="34" t="s">
        <v>673</v>
      </c>
      <c r="B368" s="9" t="s">
        <v>52</v>
      </c>
      <c r="C368" s="42" t="s">
        <v>310</v>
      </c>
      <c r="D368" s="15" t="s">
        <v>288</v>
      </c>
      <c r="E368" s="32">
        <f t="shared" si="35"/>
        <v>6520</v>
      </c>
      <c r="F368" s="16">
        <v>6170.72</v>
      </c>
      <c r="G368" s="22">
        <v>349.28</v>
      </c>
      <c r="H368" s="14"/>
      <c r="I368" s="14"/>
      <c r="J368" s="11">
        <f t="shared" si="28"/>
        <v>6520</v>
      </c>
      <c r="K368" s="15" t="s">
        <v>284</v>
      </c>
      <c r="L368" s="9" t="s">
        <v>21</v>
      </c>
    </row>
    <row r="369" spans="1:12" ht="20.25" customHeight="1" thickBot="1" x14ac:dyDescent="0.4">
      <c r="A369" s="34" t="s">
        <v>674</v>
      </c>
      <c r="B369" s="9" t="s">
        <v>52</v>
      </c>
      <c r="C369" s="42" t="s">
        <v>310</v>
      </c>
      <c r="D369" s="16" t="s">
        <v>231</v>
      </c>
      <c r="E369" s="32">
        <f t="shared" si="35"/>
        <v>4634</v>
      </c>
      <c r="F369" s="16">
        <v>4385.74</v>
      </c>
      <c r="G369" s="22">
        <v>248.26</v>
      </c>
      <c r="H369" s="14"/>
      <c r="I369" s="14"/>
      <c r="J369" s="11">
        <f t="shared" si="28"/>
        <v>4634</v>
      </c>
      <c r="K369" s="15" t="s">
        <v>249</v>
      </c>
      <c r="L369" s="9" t="s">
        <v>21</v>
      </c>
    </row>
    <row r="370" spans="1:12" ht="20.25" customHeight="1" thickBot="1" x14ac:dyDescent="0.4">
      <c r="A370" s="34" t="s">
        <v>675</v>
      </c>
      <c r="B370" s="9" t="s">
        <v>52</v>
      </c>
      <c r="C370" s="42" t="s">
        <v>310</v>
      </c>
      <c r="D370" s="15" t="s">
        <v>263</v>
      </c>
      <c r="E370" s="32">
        <f t="shared" si="35"/>
        <v>16225</v>
      </c>
      <c r="F370" s="16">
        <v>15355.81</v>
      </c>
      <c r="G370" s="22">
        <v>869.19</v>
      </c>
      <c r="H370" s="14"/>
      <c r="I370" s="14"/>
      <c r="J370" s="11">
        <f t="shared" si="28"/>
        <v>16225</v>
      </c>
      <c r="K370" s="15" t="s">
        <v>278</v>
      </c>
      <c r="L370" s="9" t="s">
        <v>21</v>
      </c>
    </row>
    <row r="371" spans="1:12" ht="20.25" customHeight="1" thickBot="1" x14ac:dyDescent="0.4">
      <c r="A371" s="34" t="s">
        <v>676</v>
      </c>
      <c r="B371" s="9" t="s">
        <v>52</v>
      </c>
      <c r="C371" s="42" t="s">
        <v>310</v>
      </c>
      <c r="D371" s="15" t="s">
        <v>231</v>
      </c>
      <c r="E371" s="32">
        <f t="shared" ref="E371:E373" si="36">F371+G371</f>
        <v>3170</v>
      </c>
      <c r="F371" s="16">
        <v>3000.18</v>
      </c>
      <c r="G371" s="22">
        <v>169.82</v>
      </c>
      <c r="H371" s="14"/>
      <c r="I371" s="14"/>
      <c r="J371" s="11">
        <f t="shared" si="28"/>
        <v>3170</v>
      </c>
      <c r="K371" s="15" t="s">
        <v>302</v>
      </c>
      <c r="L371" s="9" t="s">
        <v>21</v>
      </c>
    </row>
    <row r="372" spans="1:12" ht="20.25" customHeight="1" thickBot="1" x14ac:dyDescent="0.4">
      <c r="A372" s="34" t="s">
        <v>677</v>
      </c>
      <c r="B372" s="9" t="s">
        <v>52</v>
      </c>
      <c r="C372" s="42" t="s">
        <v>310</v>
      </c>
      <c r="D372" s="15" t="s">
        <v>289</v>
      </c>
      <c r="E372" s="32">
        <f t="shared" si="36"/>
        <v>3210</v>
      </c>
      <c r="F372" s="16">
        <v>3038.04</v>
      </c>
      <c r="G372" s="22">
        <v>171.96</v>
      </c>
      <c r="H372" s="14"/>
      <c r="I372" s="14"/>
      <c r="J372" s="11">
        <f t="shared" si="28"/>
        <v>3210</v>
      </c>
      <c r="K372" s="15" t="s">
        <v>284</v>
      </c>
      <c r="L372" s="9" t="s">
        <v>21</v>
      </c>
    </row>
    <row r="373" spans="1:12" ht="20.25" customHeight="1" thickBot="1" x14ac:dyDescent="0.4">
      <c r="A373" s="34" t="s">
        <v>678</v>
      </c>
      <c r="B373" s="9" t="s">
        <v>52</v>
      </c>
      <c r="C373" s="42" t="s">
        <v>310</v>
      </c>
      <c r="D373" s="16" t="s">
        <v>242</v>
      </c>
      <c r="E373" s="32">
        <f t="shared" si="36"/>
        <v>28170</v>
      </c>
      <c r="F373" s="16">
        <v>26660.89</v>
      </c>
      <c r="G373" s="22">
        <v>1509.11</v>
      </c>
      <c r="H373" s="14"/>
      <c r="I373" s="14"/>
      <c r="J373" s="11">
        <f t="shared" si="28"/>
        <v>28170</v>
      </c>
      <c r="K373" s="15" t="s">
        <v>249</v>
      </c>
      <c r="L373" s="9" t="s">
        <v>21</v>
      </c>
    </row>
    <row r="374" spans="1:12" ht="20.25" customHeight="1" thickBot="1" x14ac:dyDescent="0.4">
      <c r="A374" s="34" t="s">
        <v>679</v>
      </c>
      <c r="B374" s="9" t="s">
        <v>52</v>
      </c>
      <c r="C374" s="42" t="s">
        <v>310</v>
      </c>
      <c r="D374" s="16" t="s">
        <v>263</v>
      </c>
      <c r="E374" s="32">
        <f>F374+G374</f>
        <v>2400</v>
      </c>
      <c r="F374" s="16">
        <v>2271.4299999999998</v>
      </c>
      <c r="G374" s="22">
        <v>128.57</v>
      </c>
      <c r="H374" s="14"/>
      <c r="I374" s="14"/>
      <c r="J374" s="11">
        <f t="shared" si="28"/>
        <v>2400</v>
      </c>
      <c r="K374" s="15" t="s">
        <v>303</v>
      </c>
      <c r="L374" s="9" t="s">
        <v>21</v>
      </c>
    </row>
    <row r="375" spans="1:12" ht="20.25" customHeight="1" thickBot="1" x14ac:dyDescent="0.4">
      <c r="A375" s="34" t="s">
        <v>680</v>
      </c>
      <c r="B375" s="9" t="s">
        <v>52</v>
      </c>
      <c r="C375" s="42" t="s">
        <v>310</v>
      </c>
      <c r="D375" s="15" t="s">
        <v>290</v>
      </c>
      <c r="E375" s="32">
        <f t="shared" ref="E375:E386" si="37">F375+G375</f>
        <v>9968</v>
      </c>
      <c r="F375" s="16">
        <v>9434</v>
      </c>
      <c r="G375" s="22">
        <v>534</v>
      </c>
      <c r="H375" s="14"/>
      <c r="I375" s="14"/>
      <c r="J375" s="11">
        <f t="shared" si="28"/>
        <v>9968</v>
      </c>
      <c r="K375" s="15" t="s">
        <v>249</v>
      </c>
      <c r="L375" s="9" t="s">
        <v>21</v>
      </c>
    </row>
    <row r="376" spans="1:12" ht="20.25" customHeight="1" thickBot="1" x14ac:dyDescent="0.4">
      <c r="A376" s="34" t="s">
        <v>681</v>
      </c>
      <c r="B376" s="9" t="s">
        <v>52</v>
      </c>
      <c r="C376" s="42" t="s">
        <v>310</v>
      </c>
      <c r="D376" s="15" t="s">
        <v>233</v>
      </c>
      <c r="E376" s="32">
        <f t="shared" si="37"/>
        <v>10048</v>
      </c>
      <c r="F376" s="16">
        <v>9509.7199999999993</v>
      </c>
      <c r="G376" s="22">
        <v>538.28</v>
      </c>
      <c r="H376" s="14"/>
      <c r="I376" s="14"/>
      <c r="J376" s="11">
        <f t="shared" si="28"/>
        <v>10048</v>
      </c>
      <c r="K376" s="15" t="s">
        <v>249</v>
      </c>
      <c r="L376" s="9" t="s">
        <v>21</v>
      </c>
    </row>
    <row r="377" spans="1:12" ht="20.25" customHeight="1" thickBot="1" x14ac:dyDescent="0.4">
      <c r="A377" s="34" t="s">
        <v>682</v>
      </c>
      <c r="B377" s="9" t="s">
        <v>52</v>
      </c>
      <c r="C377" s="42" t="s">
        <v>310</v>
      </c>
      <c r="D377" s="16" t="s">
        <v>243</v>
      </c>
      <c r="E377" s="32">
        <f t="shared" si="37"/>
        <v>2855</v>
      </c>
      <c r="F377" s="16">
        <v>2702.05</v>
      </c>
      <c r="G377" s="22">
        <v>152.94999999999999</v>
      </c>
      <c r="H377" s="14"/>
      <c r="I377" s="14"/>
      <c r="J377" s="11">
        <f t="shared" si="28"/>
        <v>2855</v>
      </c>
      <c r="K377" s="15" t="s">
        <v>249</v>
      </c>
      <c r="L377" s="9" t="s">
        <v>21</v>
      </c>
    </row>
    <row r="378" spans="1:12" ht="20.25" customHeight="1" thickBot="1" x14ac:dyDescent="0.4">
      <c r="A378" s="34" t="s">
        <v>683</v>
      </c>
      <c r="B378" s="9" t="s">
        <v>52</v>
      </c>
      <c r="C378" s="42" t="s">
        <v>310</v>
      </c>
      <c r="D378" s="15" t="s">
        <v>291</v>
      </c>
      <c r="E378" s="32">
        <f t="shared" si="37"/>
        <v>5380</v>
      </c>
      <c r="F378" s="16">
        <v>5091.78</v>
      </c>
      <c r="G378" s="22">
        <v>288.22000000000003</v>
      </c>
      <c r="H378" s="14"/>
      <c r="I378" s="14"/>
      <c r="J378" s="11">
        <f t="shared" si="28"/>
        <v>5380</v>
      </c>
      <c r="K378" s="15" t="s">
        <v>305</v>
      </c>
      <c r="L378" s="9" t="s">
        <v>21</v>
      </c>
    </row>
    <row r="379" spans="1:12" ht="20.25" customHeight="1" thickBot="1" x14ac:dyDescent="0.4">
      <c r="A379" s="34" t="s">
        <v>684</v>
      </c>
      <c r="B379" s="9" t="s">
        <v>52</v>
      </c>
      <c r="C379" s="42" t="s">
        <v>310</v>
      </c>
      <c r="D379" s="15" t="s">
        <v>263</v>
      </c>
      <c r="E379" s="32">
        <f t="shared" si="37"/>
        <v>8356</v>
      </c>
      <c r="F379" s="16">
        <v>7908.35</v>
      </c>
      <c r="G379" s="22">
        <v>447.65</v>
      </c>
      <c r="H379" s="14"/>
      <c r="I379" s="14"/>
      <c r="J379" s="11">
        <f t="shared" si="28"/>
        <v>8356</v>
      </c>
      <c r="K379" s="15" t="s">
        <v>249</v>
      </c>
      <c r="L379" s="9" t="s">
        <v>21</v>
      </c>
    </row>
    <row r="380" spans="1:12" ht="20.25" customHeight="1" thickBot="1" x14ac:dyDescent="0.4">
      <c r="A380" s="34" t="s">
        <v>685</v>
      </c>
      <c r="B380" s="9" t="s">
        <v>52</v>
      </c>
      <c r="C380" s="42" t="s">
        <v>310</v>
      </c>
      <c r="D380" s="15" t="s">
        <v>292</v>
      </c>
      <c r="E380" s="32">
        <f t="shared" si="37"/>
        <v>38600</v>
      </c>
      <c r="F380" s="16">
        <v>36532.15</v>
      </c>
      <c r="G380" s="22">
        <v>2067.85</v>
      </c>
      <c r="H380" s="14"/>
      <c r="I380" s="14"/>
      <c r="J380" s="11">
        <f t="shared" si="28"/>
        <v>38600</v>
      </c>
      <c r="K380" s="15" t="s">
        <v>306</v>
      </c>
      <c r="L380" s="9" t="s">
        <v>21</v>
      </c>
    </row>
    <row r="381" spans="1:12" ht="20.25" customHeight="1" thickBot="1" x14ac:dyDescent="0.4">
      <c r="A381" s="34" t="s">
        <v>686</v>
      </c>
      <c r="B381" s="9" t="s">
        <v>52</v>
      </c>
      <c r="C381" s="42" t="s">
        <v>310</v>
      </c>
      <c r="D381" s="16" t="s">
        <v>263</v>
      </c>
      <c r="E381" s="32">
        <f t="shared" si="37"/>
        <v>5980</v>
      </c>
      <c r="F381" s="16">
        <v>5659.65</v>
      </c>
      <c r="G381" s="22">
        <v>320.35000000000002</v>
      </c>
      <c r="H381" s="14"/>
      <c r="I381" s="14"/>
      <c r="J381" s="11">
        <f t="shared" si="28"/>
        <v>5980</v>
      </c>
      <c r="K381" s="15" t="s">
        <v>249</v>
      </c>
      <c r="L381" s="9" t="s">
        <v>21</v>
      </c>
    </row>
    <row r="382" spans="1:12" ht="20.25" customHeight="1" thickBot="1" x14ac:dyDescent="0.4">
      <c r="A382" s="34" t="s">
        <v>687</v>
      </c>
      <c r="B382" s="9" t="s">
        <v>52</v>
      </c>
      <c r="C382" s="42" t="s">
        <v>310</v>
      </c>
      <c r="D382" s="15" t="s">
        <v>240</v>
      </c>
      <c r="E382" s="20">
        <f t="shared" si="37"/>
        <v>1300</v>
      </c>
      <c r="F382" s="21">
        <v>1230.3599999999999</v>
      </c>
      <c r="G382" s="22">
        <v>69.64</v>
      </c>
      <c r="H382" s="14"/>
      <c r="I382" s="14"/>
      <c r="J382" s="11">
        <f t="shared" si="28"/>
        <v>1300</v>
      </c>
      <c r="K382" s="15" t="s">
        <v>249</v>
      </c>
      <c r="L382" s="9" t="s">
        <v>21</v>
      </c>
    </row>
    <row r="383" spans="1:12" ht="20.25" customHeight="1" thickBot="1" x14ac:dyDescent="0.4">
      <c r="A383" s="34" t="s">
        <v>688</v>
      </c>
      <c r="B383" s="9" t="s">
        <v>52</v>
      </c>
      <c r="C383" s="42" t="s">
        <v>310</v>
      </c>
      <c r="D383" s="15" t="s">
        <v>237</v>
      </c>
      <c r="E383" s="32">
        <f t="shared" si="37"/>
        <v>13850</v>
      </c>
      <c r="F383" s="16">
        <v>13108.04</v>
      </c>
      <c r="G383" s="22">
        <v>741.96</v>
      </c>
      <c r="H383" s="14"/>
      <c r="I383" s="14"/>
      <c r="J383" s="11">
        <f t="shared" ref="J383:J397" si="38">E383</f>
        <v>13850</v>
      </c>
      <c r="K383" s="15" t="s">
        <v>307</v>
      </c>
      <c r="L383" s="9" t="s">
        <v>21</v>
      </c>
    </row>
    <row r="384" spans="1:12" ht="20.25" customHeight="1" thickBot="1" x14ac:dyDescent="0.4">
      <c r="A384" s="34" t="s">
        <v>689</v>
      </c>
      <c r="B384" s="9" t="s">
        <v>52</v>
      </c>
      <c r="C384" s="42" t="s">
        <v>310</v>
      </c>
      <c r="D384" s="15" t="s">
        <v>237</v>
      </c>
      <c r="E384" s="32">
        <f t="shared" si="37"/>
        <v>11775</v>
      </c>
      <c r="F384" s="16">
        <v>11144.2</v>
      </c>
      <c r="G384" s="22">
        <v>630.79999999999995</v>
      </c>
      <c r="H384" s="14"/>
      <c r="I384" s="14"/>
      <c r="J384" s="11">
        <f t="shared" si="38"/>
        <v>11775</v>
      </c>
      <c r="K384" s="15" t="s">
        <v>308</v>
      </c>
      <c r="L384" s="9" t="s">
        <v>21</v>
      </c>
    </row>
    <row r="385" spans="1:12" ht="20.25" customHeight="1" thickBot="1" x14ac:dyDescent="0.4">
      <c r="A385" s="34" t="s">
        <v>690</v>
      </c>
      <c r="B385" s="9" t="s">
        <v>52</v>
      </c>
      <c r="C385" s="42" t="s">
        <v>310</v>
      </c>
      <c r="D385" s="16" t="s">
        <v>263</v>
      </c>
      <c r="E385" s="32">
        <f t="shared" si="37"/>
        <v>3730</v>
      </c>
      <c r="F385" s="16">
        <v>3530.18</v>
      </c>
      <c r="G385" s="22">
        <v>199.82</v>
      </c>
      <c r="H385" s="14"/>
      <c r="I385" s="14"/>
      <c r="J385" s="11">
        <f t="shared" si="38"/>
        <v>3730</v>
      </c>
      <c r="K385" s="15" t="s">
        <v>278</v>
      </c>
      <c r="L385" s="9" t="s">
        <v>21</v>
      </c>
    </row>
    <row r="386" spans="1:12" ht="20.25" customHeight="1" thickBot="1" x14ac:dyDescent="0.4">
      <c r="A386" s="34" t="s">
        <v>691</v>
      </c>
      <c r="B386" s="9" t="s">
        <v>52</v>
      </c>
      <c r="C386" s="42" t="s">
        <v>310</v>
      </c>
      <c r="D386" s="15" t="s">
        <v>233</v>
      </c>
      <c r="E386" s="20">
        <f t="shared" si="37"/>
        <v>51069.5</v>
      </c>
      <c r="F386" s="21">
        <v>48333.63</v>
      </c>
      <c r="G386" s="22">
        <v>2735.87</v>
      </c>
      <c r="H386" s="14"/>
      <c r="I386" s="14"/>
      <c r="J386" s="11">
        <f t="shared" si="38"/>
        <v>51069.5</v>
      </c>
      <c r="K386" s="15" t="s">
        <v>249</v>
      </c>
      <c r="L386" s="9" t="s">
        <v>21</v>
      </c>
    </row>
    <row r="387" spans="1:12" ht="20.25" customHeight="1" thickBot="1" x14ac:dyDescent="0.4">
      <c r="A387" s="34" t="s">
        <v>692</v>
      </c>
      <c r="B387" s="9" t="s">
        <v>52</v>
      </c>
      <c r="C387" s="42" t="s">
        <v>310</v>
      </c>
      <c r="D387" s="15" t="s">
        <v>293</v>
      </c>
      <c r="E387" s="32">
        <f>F387+G387</f>
        <v>8099.6799999999994</v>
      </c>
      <c r="F387" s="16">
        <v>7666.07</v>
      </c>
      <c r="G387" s="22">
        <v>433.61</v>
      </c>
      <c r="H387" s="14"/>
      <c r="I387" s="14"/>
      <c r="J387" s="11">
        <f t="shared" si="38"/>
        <v>8099.6799999999994</v>
      </c>
      <c r="K387" s="15" t="s">
        <v>309</v>
      </c>
      <c r="L387" s="9" t="s">
        <v>21</v>
      </c>
    </row>
    <row r="388" spans="1:12" ht="20.25" customHeight="1" thickBot="1" x14ac:dyDescent="0.4">
      <c r="A388" s="34" t="s">
        <v>693</v>
      </c>
      <c r="B388" s="9" t="s">
        <v>52</v>
      </c>
      <c r="C388" s="42" t="s">
        <v>310</v>
      </c>
      <c r="D388" s="15" t="s">
        <v>245</v>
      </c>
      <c r="E388" s="32">
        <f>F388+G388</f>
        <v>24228</v>
      </c>
      <c r="F388" s="16">
        <v>22930.07</v>
      </c>
      <c r="G388" s="22">
        <v>1297.93</v>
      </c>
      <c r="H388" s="14"/>
      <c r="I388" s="14"/>
      <c r="J388" s="11">
        <f t="shared" si="38"/>
        <v>24228</v>
      </c>
      <c r="K388" s="15" t="s">
        <v>252</v>
      </c>
      <c r="L388" s="9" t="s">
        <v>21</v>
      </c>
    </row>
    <row r="389" spans="1:12" ht="20.25" customHeight="1" thickBot="1" x14ac:dyDescent="0.4">
      <c r="A389" s="34" t="s">
        <v>694</v>
      </c>
      <c r="B389" s="9" t="s">
        <v>52</v>
      </c>
      <c r="C389" s="42" t="s">
        <v>310</v>
      </c>
      <c r="D389" s="16" t="s">
        <v>294</v>
      </c>
      <c r="E389" s="32">
        <f>F389+G389</f>
        <v>4765</v>
      </c>
      <c r="F389" s="16">
        <v>4509.74</v>
      </c>
      <c r="G389" s="22">
        <v>255.26</v>
      </c>
      <c r="H389" s="14"/>
      <c r="I389" s="14"/>
      <c r="J389" s="11">
        <f t="shared" si="38"/>
        <v>4765</v>
      </c>
      <c r="K389" s="15" t="s">
        <v>248</v>
      </c>
      <c r="L389" s="9" t="s">
        <v>21</v>
      </c>
    </row>
    <row r="390" spans="1:12" ht="20.25" customHeight="1" thickBot="1" x14ac:dyDescent="0.4">
      <c r="A390" s="34" t="s">
        <v>695</v>
      </c>
      <c r="B390" s="9" t="s">
        <v>52</v>
      </c>
      <c r="C390" s="42" t="s">
        <v>310</v>
      </c>
      <c r="D390" s="15" t="s">
        <v>241</v>
      </c>
      <c r="E390" s="32">
        <f>F390+G390</f>
        <v>21000</v>
      </c>
      <c r="F390" s="16">
        <v>19687.5</v>
      </c>
      <c r="G390" s="22">
        <v>1312.5</v>
      </c>
      <c r="H390" s="14"/>
      <c r="I390" s="14"/>
      <c r="J390" s="11">
        <f t="shared" si="38"/>
        <v>21000</v>
      </c>
      <c r="K390" s="15" t="s">
        <v>282</v>
      </c>
      <c r="L390" s="9" t="s">
        <v>21</v>
      </c>
    </row>
    <row r="391" spans="1:12" ht="20.25" customHeight="1" thickBot="1" x14ac:dyDescent="0.4">
      <c r="A391" s="34" t="s">
        <v>696</v>
      </c>
      <c r="B391" s="9" t="s">
        <v>52</v>
      </c>
      <c r="C391" s="42" t="s">
        <v>310</v>
      </c>
      <c r="D391" s="15" t="s">
        <v>295</v>
      </c>
      <c r="E391" s="20">
        <f>F391+G391</f>
        <v>288006.29000000004</v>
      </c>
      <c r="F391" s="21">
        <v>272577.39</v>
      </c>
      <c r="G391" s="22">
        <v>15428.9</v>
      </c>
      <c r="H391" s="14"/>
      <c r="I391" s="14"/>
      <c r="J391" s="11">
        <f t="shared" si="38"/>
        <v>288006.29000000004</v>
      </c>
      <c r="K391" s="15" t="s">
        <v>273</v>
      </c>
      <c r="L391" s="9" t="s">
        <v>21</v>
      </c>
    </row>
    <row r="392" spans="1:12" ht="20.25" customHeight="1" thickBot="1" x14ac:dyDescent="0.4">
      <c r="A392" s="34" t="s">
        <v>697</v>
      </c>
      <c r="B392" s="9" t="s">
        <v>52</v>
      </c>
      <c r="C392" s="42" t="s">
        <v>310</v>
      </c>
      <c r="D392" s="15" t="s">
        <v>296</v>
      </c>
      <c r="E392" s="32">
        <f t="shared" ref="E392:E395" si="39">F392+G392</f>
        <v>4320</v>
      </c>
      <c r="F392" s="16">
        <v>4088.57</v>
      </c>
      <c r="G392" s="22">
        <v>231.43</v>
      </c>
      <c r="H392" s="14"/>
      <c r="I392" s="14"/>
      <c r="J392" s="11">
        <f t="shared" si="38"/>
        <v>4320</v>
      </c>
      <c r="K392" s="15" t="s">
        <v>278</v>
      </c>
      <c r="L392" s="9" t="s">
        <v>21</v>
      </c>
    </row>
    <row r="393" spans="1:12" ht="20.25" customHeight="1" thickBot="1" x14ac:dyDescent="0.4">
      <c r="A393" s="34" t="s">
        <v>698</v>
      </c>
      <c r="B393" s="9" t="s">
        <v>52</v>
      </c>
      <c r="C393" s="42" t="s">
        <v>310</v>
      </c>
      <c r="D393" s="16" t="s">
        <v>297</v>
      </c>
      <c r="E393" s="32">
        <f t="shared" si="39"/>
        <v>1520</v>
      </c>
      <c r="F393" s="16">
        <v>1438.57</v>
      </c>
      <c r="G393" s="22">
        <v>81.430000000000007</v>
      </c>
      <c r="H393" s="14"/>
      <c r="I393" s="14"/>
      <c r="J393" s="11">
        <f t="shared" si="38"/>
        <v>1520</v>
      </c>
      <c r="K393" s="15" t="s">
        <v>248</v>
      </c>
      <c r="L393" s="9" t="s">
        <v>21</v>
      </c>
    </row>
    <row r="394" spans="1:12" ht="20.25" customHeight="1" thickBot="1" x14ac:dyDescent="0.4">
      <c r="A394" s="34" t="s">
        <v>699</v>
      </c>
      <c r="B394" s="9" t="s">
        <v>52</v>
      </c>
      <c r="C394" s="42" t="s">
        <v>310</v>
      </c>
      <c r="D394" s="15" t="s">
        <v>297</v>
      </c>
      <c r="E394" s="32">
        <f t="shared" si="39"/>
        <v>7600</v>
      </c>
      <c r="F394" s="16">
        <v>7192.85</v>
      </c>
      <c r="G394" s="22">
        <v>407.15</v>
      </c>
      <c r="H394" s="14"/>
      <c r="I394" s="14"/>
      <c r="J394" s="11">
        <f t="shared" si="38"/>
        <v>7600</v>
      </c>
      <c r="K394" s="15" t="s">
        <v>304</v>
      </c>
      <c r="L394" s="9" t="s">
        <v>21</v>
      </c>
    </row>
    <row r="395" spans="1:12" ht="20.25" customHeight="1" thickBot="1" x14ac:dyDescent="0.4">
      <c r="A395" s="34" t="s">
        <v>700</v>
      </c>
      <c r="B395" s="9" t="s">
        <v>52</v>
      </c>
      <c r="C395" s="42" t="s">
        <v>310</v>
      </c>
      <c r="D395" s="15" t="s">
        <v>263</v>
      </c>
      <c r="E395" s="32">
        <f t="shared" si="39"/>
        <v>19353</v>
      </c>
      <c r="F395" s="16">
        <v>18316.259999999998</v>
      </c>
      <c r="G395" s="22">
        <v>1036.74</v>
      </c>
      <c r="H395" s="14"/>
      <c r="I395" s="14"/>
      <c r="J395" s="11">
        <f t="shared" si="38"/>
        <v>19353</v>
      </c>
      <c r="K395" s="15" t="s">
        <v>260</v>
      </c>
      <c r="L395" s="9" t="s">
        <v>21</v>
      </c>
    </row>
    <row r="396" spans="1:12" ht="20.25" customHeight="1" thickBot="1" x14ac:dyDescent="0.4">
      <c r="A396" s="34" t="s">
        <v>701</v>
      </c>
      <c r="B396" s="9" t="s">
        <v>52</v>
      </c>
      <c r="C396" s="42" t="s">
        <v>310</v>
      </c>
      <c r="D396" s="15" t="s">
        <v>242</v>
      </c>
      <c r="E396" s="20">
        <f t="shared" ref="E396:E397" si="40">F396+G396</f>
        <v>33895</v>
      </c>
      <c r="F396" s="21">
        <v>32079.200000000001</v>
      </c>
      <c r="G396" s="22">
        <v>1815.8</v>
      </c>
      <c r="H396" s="14"/>
      <c r="I396" s="14"/>
      <c r="J396" s="11">
        <f t="shared" si="38"/>
        <v>33895</v>
      </c>
      <c r="K396" s="15" t="s">
        <v>257</v>
      </c>
      <c r="L396" s="9" t="s">
        <v>21</v>
      </c>
    </row>
    <row r="397" spans="1:12" ht="20.25" customHeight="1" thickBot="1" x14ac:dyDescent="0.4">
      <c r="A397" s="34" t="s">
        <v>702</v>
      </c>
      <c r="B397" s="9" t="s">
        <v>52</v>
      </c>
      <c r="C397" s="42" t="s">
        <v>310</v>
      </c>
      <c r="D397" s="16" t="s">
        <v>231</v>
      </c>
      <c r="E397" s="20">
        <f t="shared" si="40"/>
        <v>15321</v>
      </c>
      <c r="F397" s="21">
        <v>14500.24</v>
      </c>
      <c r="G397" s="22">
        <v>820.76</v>
      </c>
      <c r="H397" s="14"/>
      <c r="I397" s="14"/>
      <c r="J397" s="11">
        <f t="shared" si="38"/>
        <v>15321</v>
      </c>
      <c r="K397" s="15" t="s">
        <v>249</v>
      </c>
      <c r="L397" s="15" t="s">
        <v>21</v>
      </c>
    </row>
    <row r="398" spans="1:12" ht="24.75" customHeight="1" x14ac:dyDescent="0.35"/>
    <row r="399" spans="1:12" ht="24.75" customHeight="1" x14ac:dyDescent="0.35">
      <c r="A399" s="2" t="s">
        <v>6</v>
      </c>
      <c r="B399"/>
      <c r="C399" s="43"/>
      <c r="D399"/>
      <c r="E399"/>
      <c r="F399"/>
      <c r="G399"/>
      <c r="H399"/>
      <c r="I399"/>
      <c r="J399"/>
    </row>
    <row r="400" spans="1:12" ht="24.75" customHeight="1" x14ac:dyDescent="0.35">
      <c r="A400"/>
      <c r="B400"/>
      <c r="C400" s="43"/>
      <c r="D400" s="250" t="s">
        <v>7</v>
      </c>
      <c r="E400" s="250"/>
      <c r="G400"/>
      <c r="H400"/>
      <c r="I400"/>
    </row>
    <row r="401" spans="1:13" ht="24.75" customHeight="1" x14ac:dyDescent="0.35">
      <c r="A401"/>
      <c r="B401"/>
      <c r="C401" s="43"/>
      <c r="D401" s="247" t="s">
        <v>8</v>
      </c>
      <c r="E401" s="247"/>
      <c r="G401"/>
      <c r="H401"/>
      <c r="I401"/>
    </row>
    <row r="402" spans="1:13" ht="24.75" customHeight="1" x14ac:dyDescent="0.35">
      <c r="A402"/>
      <c r="B402"/>
      <c r="C402" s="43"/>
      <c r="D402"/>
      <c r="E402"/>
      <c r="F402"/>
      <c r="G402"/>
      <c r="H402"/>
      <c r="I402"/>
      <c r="J402"/>
    </row>
    <row r="403" spans="1:13" ht="24.75" customHeight="1" x14ac:dyDescent="0.35">
      <c r="A403" s="3" t="s">
        <v>9</v>
      </c>
      <c r="B403" s="3"/>
      <c r="C403" s="44"/>
      <c r="D403" s="3" t="s">
        <v>10</v>
      </c>
      <c r="E403" s="4" t="s">
        <v>11</v>
      </c>
      <c r="F403" s="3"/>
      <c r="G403" s="3" t="s">
        <v>11</v>
      </c>
      <c r="H403" s="3"/>
      <c r="I403" s="3" t="s">
        <v>12</v>
      </c>
      <c r="K403" s="5" t="s">
        <v>12</v>
      </c>
      <c r="M403" s="3"/>
    </row>
    <row r="404" spans="1:13" ht="24.75" customHeight="1" x14ac:dyDescent="0.35">
      <c r="A404" t="s">
        <v>13</v>
      </c>
      <c r="B404"/>
      <c r="C404" s="43"/>
      <c r="D404" t="s">
        <v>14</v>
      </c>
      <c r="E404" s="6" t="s">
        <v>14</v>
      </c>
      <c r="F404"/>
      <c r="G404" t="s">
        <v>14</v>
      </c>
      <c r="H404"/>
      <c r="I404" t="s">
        <v>14</v>
      </c>
      <c r="K404" s="6" t="s">
        <v>14</v>
      </c>
      <c r="M404"/>
    </row>
    <row r="405" spans="1:13" ht="24.75" customHeight="1" x14ac:dyDescent="0.35"/>
    <row r="406" spans="1:13" ht="24.75" customHeight="1" x14ac:dyDescent="0.35"/>
    <row r="407" spans="1:13" ht="24.75" customHeight="1" x14ac:dyDescent="0.35"/>
    <row r="408" spans="1:13" ht="24.75" customHeight="1" x14ac:dyDescent="0.35"/>
  </sheetData>
  <mergeCells count="4">
    <mergeCell ref="D401:E401"/>
    <mergeCell ref="A1:L1"/>
    <mergeCell ref="A2:L2"/>
    <mergeCell ref="D400:E400"/>
  </mergeCells>
  <printOptions horizontalCentered="1"/>
  <pageMargins left="0.45" right="0.45" top="0.75" bottom="0.75" header="0.3" footer="0.3"/>
  <pageSetup paperSize="41" orientation="landscape" horizontalDpi="240" verticalDpi="144" r:id="rId1"/>
  <headerFoot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N16" sqref="N16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811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0.5" customHeight="1" x14ac:dyDescent="0.35">
      <c r="A10" s="182">
        <v>1</v>
      </c>
      <c r="B10" s="134"/>
      <c r="C10" s="195" t="s">
        <v>801</v>
      </c>
      <c r="D10" s="196">
        <v>300000</v>
      </c>
      <c r="E10" s="134" t="s">
        <v>792</v>
      </c>
      <c r="F10" s="134" t="s">
        <v>761</v>
      </c>
      <c r="G10" s="182" t="s">
        <v>802</v>
      </c>
      <c r="H10" s="205" t="s">
        <v>803</v>
      </c>
      <c r="I10" s="207">
        <v>296400</v>
      </c>
      <c r="J10" s="183">
        <v>42395</v>
      </c>
      <c r="K10" s="134" t="s">
        <v>750</v>
      </c>
      <c r="N10" s="184"/>
    </row>
    <row r="11" spans="1:14" ht="100.5" customHeight="1" x14ac:dyDescent="0.35">
      <c r="A11" s="134">
        <v>2</v>
      </c>
      <c r="B11" s="134"/>
      <c r="C11" s="185" t="s">
        <v>790</v>
      </c>
      <c r="D11" s="186">
        <v>600000</v>
      </c>
      <c r="E11" s="134" t="s">
        <v>792</v>
      </c>
      <c r="F11" s="134" t="s">
        <v>761</v>
      </c>
      <c r="G11" s="134" t="s">
        <v>743</v>
      </c>
      <c r="H11" s="134" t="s">
        <v>789</v>
      </c>
      <c r="I11" s="207">
        <v>504905</v>
      </c>
      <c r="J11" s="137">
        <v>42543</v>
      </c>
      <c r="K11" s="134" t="s">
        <v>750</v>
      </c>
      <c r="N11" s="187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202"/>
      <c r="D18" s="202"/>
      <c r="E18" s="202"/>
    </row>
    <row r="19" spans="3:12" x14ac:dyDescent="0.35">
      <c r="C19" s="202"/>
      <c r="D19" s="202"/>
      <c r="E19" s="202"/>
    </row>
    <row r="20" spans="3:12" x14ac:dyDescent="0.35">
      <c r="C20" s="204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202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M26" sqref="M26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755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0.5" customHeight="1" x14ac:dyDescent="0.35">
      <c r="A10" s="182">
        <v>1</v>
      </c>
      <c r="B10" s="134"/>
      <c r="C10" s="195" t="s">
        <v>759</v>
      </c>
      <c r="D10" s="196">
        <v>1200000</v>
      </c>
      <c r="E10" s="134" t="s">
        <v>760</v>
      </c>
      <c r="F10" s="134" t="s">
        <v>761</v>
      </c>
      <c r="G10" s="182" t="s">
        <v>762</v>
      </c>
      <c r="H10" s="182" t="s">
        <v>763</v>
      </c>
      <c r="I10" s="157" t="s">
        <v>764</v>
      </c>
      <c r="J10" s="183">
        <v>42559</v>
      </c>
      <c r="K10" s="134" t="s">
        <v>750</v>
      </c>
      <c r="N10" s="184"/>
    </row>
    <row r="11" spans="1:14" ht="100.5" customHeight="1" x14ac:dyDescent="0.35">
      <c r="A11" s="134">
        <v>2</v>
      </c>
      <c r="B11" s="134"/>
      <c r="C11" s="185" t="s">
        <v>765</v>
      </c>
      <c r="D11" s="186">
        <v>2700000</v>
      </c>
      <c r="E11" s="134" t="s">
        <v>766</v>
      </c>
      <c r="F11" s="134" t="s">
        <v>767</v>
      </c>
      <c r="G11" s="134" t="s">
        <v>762</v>
      </c>
      <c r="H11" s="134" t="s">
        <v>763</v>
      </c>
      <c r="I11" s="194" t="s">
        <v>768</v>
      </c>
      <c r="J11" s="137">
        <v>42559</v>
      </c>
      <c r="K11" s="134" t="s">
        <v>733</v>
      </c>
      <c r="N11" s="187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192"/>
      <c r="D18" s="192"/>
      <c r="E18" s="192"/>
    </row>
    <row r="19" spans="3:12" x14ac:dyDescent="0.35">
      <c r="C19" s="192"/>
      <c r="D19" s="192"/>
      <c r="E19" s="192"/>
    </row>
    <row r="20" spans="3:12" x14ac:dyDescent="0.35">
      <c r="C20" s="193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192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P11" sqref="P11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774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0.5" customHeight="1" x14ac:dyDescent="0.35">
      <c r="A10" s="182">
        <v>1</v>
      </c>
      <c r="B10" s="134"/>
      <c r="C10" s="195" t="s">
        <v>770</v>
      </c>
      <c r="D10" s="196">
        <v>145000</v>
      </c>
      <c r="E10" s="134" t="s">
        <v>760</v>
      </c>
      <c r="F10" s="134" t="s">
        <v>761</v>
      </c>
      <c r="G10" s="182" t="s">
        <v>779</v>
      </c>
      <c r="H10" s="182" t="s">
        <v>772</v>
      </c>
      <c r="I10" s="176" t="s">
        <v>771</v>
      </c>
      <c r="J10" s="183">
        <v>42677</v>
      </c>
      <c r="K10" s="134" t="s">
        <v>773</v>
      </c>
      <c r="N10" s="184"/>
    </row>
    <row r="11" spans="1:14" ht="100.5" customHeight="1" x14ac:dyDescent="0.35">
      <c r="A11" s="134">
        <v>2</v>
      </c>
      <c r="B11" s="134"/>
      <c r="C11" s="185" t="s">
        <v>775</v>
      </c>
      <c r="D11" s="186">
        <v>130000</v>
      </c>
      <c r="E11" s="134" t="s">
        <v>766</v>
      </c>
      <c r="F11" s="134" t="s">
        <v>767</v>
      </c>
      <c r="G11" s="134" t="s">
        <v>776</v>
      </c>
      <c r="H11" s="134" t="s">
        <v>777</v>
      </c>
      <c r="I11" s="194" t="s">
        <v>778</v>
      </c>
      <c r="J11" s="137">
        <v>42718</v>
      </c>
      <c r="K11" s="134" t="s">
        <v>780</v>
      </c>
      <c r="N11" s="187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192"/>
      <c r="D18" s="192"/>
      <c r="E18" s="192"/>
    </row>
    <row r="19" spans="3:12" x14ac:dyDescent="0.35">
      <c r="C19" s="192"/>
      <c r="D19" s="192"/>
      <c r="E19" s="192"/>
    </row>
    <row r="20" spans="3:12" x14ac:dyDescent="0.35">
      <c r="C20" s="193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192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N24" sqref="N24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782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0.5" customHeight="1" x14ac:dyDescent="0.35">
      <c r="A10" s="134">
        <v>1</v>
      </c>
      <c r="B10" s="134"/>
      <c r="C10" s="200" t="s">
        <v>781</v>
      </c>
      <c r="D10" s="196">
        <v>400000</v>
      </c>
      <c r="E10" s="134" t="s">
        <v>760</v>
      </c>
      <c r="F10" s="134" t="s">
        <v>761</v>
      </c>
      <c r="G10" s="134" t="s">
        <v>779</v>
      </c>
      <c r="H10" s="134" t="s">
        <v>772</v>
      </c>
      <c r="I10" s="201">
        <v>272080</v>
      </c>
      <c r="J10" s="137">
        <v>42795</v>
      </c>
      <c r="K10" s="134" t="s">
        <v>773</v>
      </c>
      <c r="N10" s="184"/>
    </row>
    <row r="11" spans="1:14" ht="100.5" customHeight="1" x14ac:dyDescent="0.35">
      <c r="A11" s="134">
        <v>2</v>
      </c>
      <c r="B11" s="134"/>
      <c r="C11" s="200" t="s">
        <v>783</v>
      </c>
      <c r="D11" s="196">
        <v>4500000</v>
      </c>
      <c r="E11" s="134" t="s">
        <v>784</v>
      </c>
      <c r="F11" s="134" t="s">
        <v>785</v>
      </c>
      <c r="G11" s="134" t="s">
        <v>786</v>
      </c>
      <c r="H11" s="134" t="s">
        <v>787</v>
      </c>
      <c r="I11" s="201">
        <v>4299675.6500000004</v>
      </c>
      <c r="J11" s="137">
        <v>42821</v>
      </c>
      <c r="K11" s="134" t="s">
        <v>733</v>
      </c>
      <c r="N11" s="184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197"/>
      <c r="D18" s="197"/>
      <c r="E18" s="197"/>
    </row>
    <row r="19" spans="3:12" x14ac:dyDescent="0.35">
      <c r="C19" s="197"/>
      <c r="D19" s="197"/>
      <c r="E19" s="197"/>
    </row>
    <row r="20" spans="3:12" x14ac:dyDescent="0.35">
      <c r="C20" s="198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197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2" workbookViewId="0">
      <selection activeCell="C15" sqref="C14:C15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813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8.75" customHeight="1" x14ac:dyDescent="0.35">
      <c r="A10" s="134">
        <v>1</v>
      </c>
      <c r="B10" s="134"/>
      <c r="C10" s="200" t="s">
        <v>812</v>
      </c>
      <c r="D10" s="196">
        <v>2500000</v>
      </c>
      <c r="E10" s="134" t="s">
        <v>815</v>
      </c>
      <c r="F10" s="134" t="s">
        <v>761</v>
      </c>
      <c r="G10" s="134" t="s">
        <v>814</v>
      </c>
      <c r="H10" s="134" t="s">
        <v>816</v>
      </c>
      <c r="I10" s="201">
        <v>2413000</v>
      </c>
      <c r="J10" s="137">
        <v>42914</v>
      </c>
      <c r="K10" s="134" t="s">
        <v>733</v>
      </c>
      <c r="N10" s="184"/>
    </row>
    <row r="11" spans="1:14" ht="103.5" customHeight="1" x14ac:dyDescent="0.35">
      <c r="A11" s="134">
        <v>2</v>
      </c>
      <c r="B11" s="134"/>
      <c r="C11" s="200" t="s">
        <v>734</v>
      </c>
      <c r="D11" s="196">
        <v>2000000</v>
      </c>
      <c r="E11" s="134" t="s">
        <v>815</v>
      </c>
      <c r="F11" s="134" t="s">
        <v>817</v>
      </c>
      <c r="G11" s="134" t="s">
        <v>814</v>
      </c>
      <c r="H11" s="134" t="s">
        <v>816</v>
      </c>
      <c r="I11" s="201">
        <v>1968400</v>
      </c>
      <c r="J11" s="137">
        <v>42914</v>
      </c>
      <c r="K11" s="134" t="s">
        <v>733</v>
      </c>
      <c r="N11" s="184"/>
    </row>
    <row r="12" spans="1:14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4" x14ac:dyDescent="0.35">
      <c r="A13" s="177" t="s">
        <v>754</v>
      </c>
    </row>
    <row r="16" spans="1:14" ht="15" customHeight="1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3:12" ht="15" customHeight="1" x14ac:dyDescent="0.35">
      <c r="C17" s="280" t="s">
        <v>8</v>
      </c>
      <c r="D17" s="280"/>
      <c r="G17" s="280" t="s">
        <v>13</v>
      </c>
      <c r="H17" s="280"/>
    </row>
    <row r="18" spans="3:12" x14ac:dyDescent="0.35">
      <c r="C18" s="208"/>
      <c r="D18" s="208"/>
      <c r="E18" s="208"/>
    </row>
    <row r="19" spans="3:12" x14ac:dyDescent="0.35">
      <c r="C19" s="208"/>
      <c r="D19" s="208"/>
      <c r="E19" s="208"/>
    </row>
    <row r="20" spans="3:12" x14ac:dyDescent="0.35">
      <c r="C20" s="209" t="s">
        <v>714</v>
      </c>
      <c r="D20" s="191"/>
      <c r="E20" s="283" t="s">
        <v>715</v>
      </c>
      <c r="F20" s="283"/>
      <c r="G20" s="191"/>
      <c r="H20" s="283" t="s">
        <v>716</v>
      </c>
      <c r="I20" s="283"/>
      <c r="J20" s="283"/>
      <c r="K20" s="283"/>
      <c r="L20" s="283"/>
    </row>
    <row r="21" spans="3:12" x14ac:dyDescent="0.35">
      <c r="C21" s="208" t="s">
        <v>14</v>
      </c>
      <c r="E21" s="280" t="s">
        <v>14</v>
      </c>
      <c r="F21" s="280"/>
      <c r="H21" s="280" t="s">
        <v>14</v>
      </c>
      <c r="I21" s="280"/>
      <c r="J21" s="280"/>
      <c r="K21" s="280"/>
      <c r="L21" s="280"/>
    </row>
  </sheetData>
  <mergeCells count="15">
    <mergeCell ref="E21:F21"/>
    <mergeCell ref="H21:I21"/>
    <mergeCell ref="J21:L21"/>
    <mergeCell ref="A1:K1"/>
    <mergeCell ref="A2:K2"/>
    <mergeCell ref="A3:K3"/>
    <mergeCell ref="A5:K5"/>
    <mergeCell ref="A6:K6"/>
    <mergeCell ref="C16:D16"/>
    <mergeCell ref="G16:H16"/>
    <mergeCell ref="C17:D17"/>
    <mergeCell ref="G17:H17"/>
    <mergeCell ref="E20:F20"/>
    <mergeCell ref="H20:I20"/>
    <mergeCell ref="J20:L20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M10" sqref="M10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818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14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108.75" customHeight="1" x14ac:dyDescent="0.35">
      <c r="A10" s="134">
        <v>1</v>
      </c>
      <c r="B10" s="134"/>
      <c r="C10" s="200" t="s">
        <v>819</v>
      </c>
      <c r="D10" s="196">
        <v>500000</v>
      </c>
      <c r="E10" s="134" t="s">
        <v>815</v>
      </c>
      <c r="F10" s="134" t="s">
        <v>761</v>
      </c>
      <c r="G10" s="134" t="s">
        <v>820</v>
      </c>
      <c r="H10" s="134" t="s">
        <v>821</v>
      </c>
      <c r="I10" s="201">
        <v>480000</v>
      </c>
      <c r="J10" s="137">
        <v>42964</v>
      </c>
      <c r="K10" s="134" t="s">
        <v>733</v>
      </c>
      <c r="N10" s="184"/>
    </row>
    <row r="11" spans="1:14" x14ac:dyDescent="0.35">
      <c r="A11" s="188"/>
      <c r="B11" s="188"/>
      <c r="C11" s="188"/>
      <c r="D11" s="188"/>
      <c r="E11" s="188"/>
      <c r="F11" s="188"/>
      <c r="G11" s="188"/>
      <c r="H11" s="188"/>
      <c r="I11" s="189"/>
      <c r="J11" s="190"/>
      <c r="K11" s="188"/>
    </row>
    <row r="12" spans="1:14" x14ac:dyDescent="0.35">
      <c r="A12" s="177" t="s">
        <v>754</v>
      </c>
    </row>
    <row r="15" spans="1:14" ht="15" customHeight="1" x14ac:dyDescent="0.35">
      <c r="C15" s="283" t="s">
        <v>712</v>
      </c>
      <c r="D15" s="283"/>
      <c r="E15" s="191"/>
      <c r="F15" s="191"/>
      <c r="G15" s="283" t="s">
        <v>742</v>
      </c>
      <c r="H15" s="283"/>
      <c r="I15" s="191"/>
    </row>
    <row r="16" spans="1:14" ht="15" customHeight="1" x14ac:dyDescent="0.35">
      <c r="C16" s="280" t="s">
        <v>8</v>
      </c>
      <c r="D16" s="280"/>
      <c r="G16" s="280" t="s">
        <v>13</v>
      </c>
      <c r="H16" s="280"/>
    </row>
    <row r="17" spans="3:12" x14ac:dyDescent="0.35">
      <c r="C17" s="211"/>
      <c r="D17" s="211"/>
      <c r="E17" s="211"/>
    </row>
    <row r="18" spans="3:12" x14ac:dyDescent="0.35">
      <c r="C18" s="211"/>
      <c r="D18" s="211"/>
      <c r="E18" s="211"/>
    </row>
    <row r="19" spans="3:12" x14ac:dyDescent="0.35">
      <c r="C19" s="213" t="s">
        <v>714</v>
      </c>
      <c r="D19" s="191"/>
      <c r="E19" s="283" t="s">
        <v>715</v>
      </c>
      <c r="F19" s="283"/>
      <c r="G19" s="191"/>
      <c r="H19" s="283" t="s">
        <v>716</v>
      </c>
      <c r="I19" s="283"/>
      <c r="J19" s="283"/>
      <c r="K19" s="283"/>
      <c r="L19" s="283"/>
    </row>
    <row r="20" spans="3:12" x14ac:dyDescent="0.35">
      <c r="C20" s="211" t="s">
        <v>14</v>
      </c>
      <c r="E20" s="280" t="s">
        <v>14</v>
      </c>
      <c r="F20" s="280"/>
      <c r="H20" s="280" t="s">
        <v>14</v>
      </c>
      <c r="I20" s="280"/>
      <c r="J20" s="280"/>
      <c r="K20" s="280"/>
      <c r="L20" s="280"/>
    </row>
  </sheetData>
  <mergeCells count="15">
    <mergeCell ref="E20:F20"/>
    <mergeCell ref="H20:I20"/>
    <mergeCell ref="J20:L20"/>
    <mergeCell ref="A1:K1"/>
    <mergeCell ref="A2:K2"/>
    <mergeCell ref="A3:K3"/>
    <mergeCell ref="A5:K5"/>
    <mergeCell ref="A6:K6"/>
    <mergeCell ref="C15:D15"/>
    <mergeCell ref="G15:H15"/>
    <mergeCell ref="C16:D16"/>
    <mergeCell ref="G16:H16"/>
    <mergeCell ref="E19:F19"/>
    <mergeCell ref="H19:I19"/>
    <mergeCell ref="J19:L19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G9" sqref="G9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32.54296875" style="177" customWidth="1"/>
    <col min="4" max="4" width="17.36328125" style="177" customWidth="1"/>
    <col min="5" max="5" width="11.08984375" style="177" customWidth="1"/>
    <col min="6" max="6" width="13.08984375" style="177" customWidth="1"/>
    <col min="7" max="7" width="13.36328125" style="177" customWidth="1"/>
    <col min="8" max="8" width="15.6328125" style="177" customWidth="1"/>
    <col min="9" max="9" width="17.0898437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x14ac:dyDescent="0.35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827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15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106.5" customHeight="1" thickTop="1" x14ac:dyDescent="0.35">
      <c r="A9" s="134">
        <v>1</v>
      </c>
      <c r="B9" s="134"/>
      <c r="C9" s="222" t="s">
        <v>825</v>
      </c>
      <c r="D9" s="196" t="s">
        <v>826</v>
      </c>
      <c r="E9" s="134" t="s">
        <v>826</v>
      </c>
      <c r="F9" s="134" t="s">
        <v>826</v>
      </c>
      <c r="G9" s="134" t="s">
        <v>826</v>
      </c>
      <c r="H9" s="134" t="s">
        <v>826</v>
      </c>
      <c r="I9" s="194" t="s">
        <v>826</v>
      </c>
      <c r="J9" s="137" t="s">
        <v>826</v>
      </c>
      <c r="K9" s="134" t="s">
        <v>826</v>
      </c>
    </row>
    <row r="10" spans="1:13" x14ac:dyDescent="0.35">
      <c r="A10" s="188"/>
      <c r="B10" s="188"/>
      <c r="C10" s="217"/>
      <c r="D10" s="218"/>
      <c r="E10" s="188"/>
      <c r="F10" s="188"/>
      <c r="G10" s="188"/>
      <c r="H10" s="188"/>
      <c r="I10" s="188"/>
      <c r="J10" s="188"/>
      <c r="K10" s="188"/>
    </row>
    <row r="11" spans="1:13" x14ac:dyDescent="0.35">
      <c r="A11" s="188"/>
      <c r="B11" s="188"/>
      <c r="C11" s="217"/>
      <c r="D11" s="218"/>
      <c r="E11" s="188"/>
      <c r="F11" s="188"/>
      <c r="G11" s="188"/>
      <c r="H11" s="188"/>
      <c r="I11" s="188"/>
      <c r="J11" s="188"/>
      <c r="K11" s="188"/>
    </row>
    <row r="12" spans="1:13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3" x14ac:dyDescent="0.35">
      <c r="A13" s="177" t="s">
        <v>754</v>
      </c>
    </row>
    <row r="17" spans="2:12" x14ac:dyDescent="0.35">
      <c r="C17" s="283" t="s">
        <v>712</v>
      </c>
      <c r="D17" s="283"/>
      <c r="E17" s="191"/>
      <c r="F17" s="191"/>
      <c r="G17" s="283" t="s">
        <v>742</v>
      </c>
      <c r="H17" s="283"/>
      <c r="I17" s="191"/>
    </row>
    <row r="18" spans="2:12" x14ac:dyDescent="0.35">
      <c r="C18" s="280" t="s">
        <v>8</v>
      </c>
      <c r="D18" s="280"/>
      <c r="G18" s="280" t="s">
        <v>13</v>
      </c>
      <c r="H18" s="280"/>
    </row>
    <row r="19" spans="2:12" x14ac:dyDescent="0.35">
      <c r="C19" s="215"/>
      <c r="D19" s="215"/>
      <c r="E19" s="215"/>
    </row>
    <row r="20" spans="2:12" x14ac:dyDescent="0.35">
      <c r="C20" s="215"/>
      <c r="D20" s="215"/>
      <c r="E20" s="215"/>
    </row>
    <row r="21" spans="2:12" x14ac:dyDescent="0.35">
      <c r="B21" s="216" t="s">
        <v>822</v>
      </c>
      <c r="D21" s="283" t="s">
        <v>715</v>
      </c>
      <c r="E21" s="283"/>
      <c r="F21" s="283" t="s">
        <v>823</v>
      </c>
      <c r="G21" s="283"/>
      <c r="H21" s="283"/>
      <c r="I21" s="283" t="s">
        <v>824</v>
      </c>
      <c r="J21" s="283"/>
      <c r="K21" s="283"/>
      <c r="L21" s="191"/>
    </row>
    <row r="22" spans="2:12" x14ac:dyDescent="0.35">
      <c r="B22" s="215" t="s">
        <v>14</v>
      </c>
      <c r="D22" s="280" t="s">
        <v>14</v>
      </c>
      <c r="E22" s="280"/>
      <c r="F22" s="280" t="s">
        <v>14</v>
      </c>
      <c r="G22" s="280"/>
      <c r="H22" s="280"/>
      <c r="I22" s="280" t="s">
        <v>14</v>
      </c>
      <c r="J22" s="280"/>
      <c r="K22" s="280"/>
      <c r="L22" s="280"/>
    </row>
  </sheetData>
  <mergeCells count="15">
    <mergeCell ref="I21:K21"/>
    <mergeCell ref="D22:E22"/>
    <mergeCell ref="F22:H22"/>
    <mergeCell ref="I22:L22"/>
    <mergeCell ref="C17:D17"/>
    <mergeCell ref="G17:H17"/>
    <mergeCell ref="C18:D18"/>
    <mergeCell ref="G18:H18"/>
    <mergeCell ref="D21:E21"/>
    <mergeCell ref="F21:H21"/>
    <mergeCell ref="A1:K1"/>
    <mergeCell ref="A2:K2"/>
    <mergeCell ref="A3:K3"/>
    <mergeCell ref="A5:K5"/>
    <mergeCell ref="A6:K6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4" workbookViewId="0">
      <selection activeCell="G18" sqref="G18:H18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23.453125" style="177" customWidth="1"/>
    <col min="4" max="4" width="17.36328125" style="177" customWidth="1"/>
    <col min="5" max="5" width="11.08984375" style="177" customWidth="1"/>
    <col min="6" max="6" width="11.6328125" style="177" customWidth="1"/>
    <col min="7" max="7" width="13.36328125" style="177" customWidth="1"/>
    <col min="8" max="8" width="14.08984375" style="177" customWidth="1"/>
    <col min="9" max="9" width="13.08984375" style="177" customWidth="1"/>
    <col min="10" max="10" width="11.0898437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x14ac:dyDescent="0.3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832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15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51.75" customHeight="1" thickTop="1" x14ac:dyDescent="0.35">
      <c r="A9" s="226">
        <v>1</v>
      </c>
      <c r="B9" s="226"/>
      <c r="C9" s="226" t="s">
        <v>828</v>
      </c>
      <c r="D9" s="227">
        <v>1200000</v>
      </c>
      <c r="E9" s="226" t="s">
        <v>829</v>
      </c>
      <c r="F9" s="226" t="s">
        <v>830</v>
      </c>
      <c r="G9" s="226" t="s">
        <v>856</v>
      </c>
      <c r="H9" s="226" t="s">
        <v>857</v>
      </c>
      <c r="I9" s="229">
        <v>4497246.72</v>
      </c>
      <c r="J9" s="228">
        <v>43278</v>
      </c>
      <c r="K9" s="226">
        <v>30</v>
      </c>
      <c r="L9" s="180"/>
    </row>
    <row r="10" spans="1:13" ht="51.75" customHeight="1" x14ac:dyDescent="0.35">
      <c r="A10" s="226"/>
      <c r="B10" s="226"/>
      <c r="C10" s="226" t="s">
        <v>860</v>
      </c>
      <c r="D10" s="227">
        <v>1224900</v>
      </c>
      <c r="E10" s="226" t="s">
        <v>829</v>
      </c>
      <c r="F10" s="226" t="s">
        <v>830</v>
      </c>
      <c r="G10" s="226" t="s">
        <v>858</v>
      </c>
      <c r="H10" s="226" t="s">
        <v>859</v>
      </c>
      <c r="I10" s="229">
        <v>1222320</v>
      </c>
      <c r="J10" s="228"/>
      <c r="K10" s="226"/>
      <c r="L10" s="180"/>
    </row>
    <row r="11" spans="1:13" ht="81" customHeight="1" x14ac:dyDescent="0.35">
      <c r="A11" s="134">
        <v>2</v>
      </c>
      <c r="B11" s="134"/>
      <c r="C11" s="222" t="s">
        <v>831</v>
      </c>
      <c r="D11" s="196">
        <v>600000</v>
      </c>
      <c r="E11" s="134" t="s">
        <v>829</v>
      </c>
      <c r="F11" s="134" t="s">
        <v>830</v>
      </c>
      <c r="G11" s="134" t="s">
        <v>854</v>
      </c>
      <c r="H11" s="134" t="s">
        <v>855</v>
      </c>
      <c r="I11" s="237">
        <v>598660</v>
      </c>
      <c r="J11" s="137">
        <v>43278</v>
      </c>
      <c r="K11" s="134">
        <v>30</v>
      </c>
    </row>
    <row r="12" spans="1:13" x14ac:dyDescent="0.35">
      <c r="A12" s="188"/>
      <c r="B12" s="188"/>
      <c r="C12" s="217"/>
      <c r="D12" s="218"/>
      <c r="E12" s="188"/>
      <c r="F12" s="188"/>
      <c r="G12" s="188"/>
      <c r="H12" s="188"/>
      <c r="I12" s="188"/>
      <c r="J12" s="188"/>
      <c r="K12" s="188"/>
    </row>
    <row r="13" spans="1:13" x14ac:dyDescent="0.35">
      <c r="A13" s="188"/>
      <c r="B13" s="188"/>
      <c r="C13" s="217"/>
      <c r="D13" s="218"/>
      <c r="E13" s="188"/>
      <c r="F13" s="188"/>
      <c r="G13" s="188"/>
      <c r="H13" s="188"/>
      <c r="I13" s="188"/>
      <c r="J13" s="188"/>
      <c r="K13" s="188"/>
    </row>
    <row r="14" spans="1:13" x14ac:dyDescent="0.35">
      <c r="A14" s="188"/>
      <c r="B14" s="188"/>
      <c r="C14" s="188"/>
      <c r="D14" s="188"/>
      <c r="E14" s="188"/>
      <c r="F14" s="188"/>
      <c r="G14" s="188"/>
      <c r="H14" s="188"/>
      <c r="I14" s="189"/>
      <c r="J14" s="190"/>
      <c r="K14" s="188"/>
    </row>
    <row r="15" spans="1:13" ht="22.5" customHeight="1" x14ac:dyDescent="0.35">
      <c r="A15" s="284" t="s">
        <v>754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</row>
    <row r="18" spans="2:12" x14ac:dyDescent="0.35">
      <c r="C18" s="283" t="s">
        <v>712</v>
      </c>
      <c r="D18" s="283"/>
      <c r="E18" s="191"/>
      <c r="F18" s="191"/>
      <c r="G18" s="283" t="s">
        <v>742</v>
      </c>
      <c r="H18" s="283"/>
      <c r="I18" s="191"/>
    </row>
    <row r="19" spans="2:12" x14ac:dyDescent="0.35">
      <c r="C19" s="280" t="s">
        <v>8</v>
      </c>
      <c r="D19" s="280"/>
      <c r="G19" s="280" t="s">
        <v>13</v>
      </c>
      <c r="H19" s="280"/>
    </row>
    <row r="20" spans="2:12" x14ac:dyDescent="0.35">
      <c r="C20" s="219"/>
      <c r="D20" s="219"/>
      <c r="E20" s="219"/>
    </row>
    <row r="21" spans="2:12" x14ac:dyDescent="0.35">
      <c r="C21" s="219"/>
      <c r="D21" s="219"/>
      <c r="E21" s="219"/>
    </row>
    <row r="22" spans="2:12" x14ac:dyDescent="0.35">
      <c r="B22" s="221" t="s">
        <v>822</v>
      </c>
      <c r="D22" s="283" t="s">
        <v>715</v>
      </c>
      <c r="E22" s="283"/>
      <c r="F22" s="283" t="s">
        <v>823</v>
      </c>
      <c r="G22" s="283"/>
      <c r="H22" s="283"/>
      <c r="I22" s="283" t="s">
        <v>824</v>
      </c>
      <c r="J22" s="283"/>
      <c r="K22" s="283"/>
      <c r="L22" s="191"/>
    </row>
    <row r="23" spans="2:12" x14ac:dyDescent="0.35">
      <c r="B23" s="219" t="s">
        <v>14</v>
      </c>
      <c r="D23" s="280" t="s">
        <v>14</v>
      </c>
      <c r="E23" s="280"/>
      <c r="F23" s="280" t="s">
        <v>14</v>
      </c>
      <c r="G23" s="280"/>
      <c r="H23" s="280"/>
      <c r="I23" s="280" t="s">
        <v>14</v>
      </c>
      <c r="J23" s="280"/>
      <c r="K23" s="280"/>
      <c r="L23" s="280"/>
    </row>
  </sheetData>
  <mergeCells count="16">
    <mergeCell ref="D23:E23"/>
    <mergeCell ref="F23:H23"/>
    <mergeCell ref="I23:L23"/>
    <mergeCell ref="A1:K1"/>
    <mergeCell ref="A2:K2"/>
    <mergeCell ref="A3:K3"/>
    <mergeCell ref="A5:K5"/>
    <mergeCell ref="A6:K6"/>
    <mergeCell ref="C18:D18"/>
    <mergeCell ref="G18:H18"/>
    <mergeCell ref="C19:D19"/>
    <mergeCell ref="G19:H19"/>
    <mergeCell ref="D22:E22"/>
    <mergeCell ref="F22:H22"/>
    <mergeCell ref="I22:K22"/>
    <mergeCell ref="A15:K15"/>
  </mergeCells>
  <pageMargins left="0.2" right="0.2" top="0.75" bottom="0.75" header="0.3" footer="0.3"/>
  <pageSetup paperSize="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18" sqref="B18"/>
    </sheetView>
  </sheetViews>
  <sheetFormatPr defaultColWidth="9.08984375" defaultRowHeight="13.5" x14ac:dyDescent="0.35"/>
  <cols>
    <col min="1" max="1" width="4.90625" style="177" customWidth="1"/>
    <col min="2" max="2" width="10.08984375" style="177" customWidth="1"/>
    <col min="3" max="3" width="27.36328125" style="177" customWidth="1"/>
    <col min="4" max="4" width="15" style="177" customWidth="1"/>
    <col min="5" max="5" width="11.08984375" style="177" customWidth="1"/>
    <col min="6" max="6" width="10.36328125" style="177" customWidth="1"/>
    <col min="7" max="7" width="14.6328125" style="177" customWidth="1"/>
    <col min="8" max="8" width="15.54296875" style="177" customWidth="1"/>
    <col min="9" max="9" width="14.36328125" style="177" customWidth="1"/>
    <col min="10" max="10" width="11" style="177" customWidth="1"/>
    <col min="11" max="11" width="9.453125" style="177" customWidth="1"/>
    <col min="12" max="12" width="1.363281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ht="9.75" customHeight="1" x14ac:dyDescent="0.3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835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9.75" customHeight="1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126.75" customHeight="1" thickTop="1" x14ac:dyDescent="0.35">
      <c r="A9" s="226">
        <v>1</v>
      </c>
      <c r="B9" s="226"/>
      <c r="C9" s="226" t="s">
        <v>833</v>
      </c>
      <c r="D9" s="227">
        <v>3009600</v>
      </c>
      <c r="E9" s="226" t="s">
        <v>829</v>
      </c>
      <c r="F9" s="226" t="s">
        <v>830</v>
      </c>
      <c r="G9" s="226" t="s">
        <v>836</v>
      </c>
      <c r="H9" s="226" t="s">
        <v>837</v>
      </c>
      <c r="I9" s="229">
        <v>3000000</v>
      </c>
      <c r="J9" s="228">
        <v>43340</v>
      </c>
      <c r="K9" s="226" t="s">
        <v>834</v>
      </c>
      <c r="L9" s="180"/>
    </row>
    <row r="10" spans="1:13" ht="70.5" customHeight="1" x14ac:dyDescent="0.35">
      <c r="A10" s="134">
        <v>2</v>
      </c>
      <c r="B10" s="134"/>
      <c r="C10" s="222" t="s">
        <v>838</v>
      </c>
      <c r="D10" s="196">
        <v>3500000</v>
      </c>
      <c r="E10" s="134" t="s">
        <v>829</v>
      </c>
      <c r="F10" s="134" t="s">
        <v>830</v>
      </c>
      <c r="G10" s="134" t="s">
        <v>839</v>
      </c>
      <c r="H10" s="134" t="s">
        <v>840</v>
      </c>
      <c r="I10" s="207">
        <v>3497167.8</v>
      </c>
      <c r="J10" s="137">
        <v>43290</v>
      </c>
      <c r="K10" s="134">
        <v>30</v>
      </c>
      <c r="L10" s="180"/>
    </row>
    <row r="11" spans="1:13" ht="61.5" customHeight="1" x14ac:dyDescent="0.35">
      <c r="A11" s="134"/>
      <c r="B11" s="134"/>
      <c r="C11" s="222" t="s">
        <v>843</v>
      </c>
      <c r="D11" s="196">
        <v>700000</v>
      </c>
      <c r="E11" s="134" t="s">
        <v>829</v>
      </c>
      <c r="F11" s="134" t="s">
        <v>830</v>
      </c>
      <c r="G11" s="134" t="s">
        <v>814</v>
      </c>
      <c r="H11" s="134" t="s">
        <v>844</v>
      </c>
      <c r="I11" s="207">
        <v>698600</v>
      </c>
      <c r="J11" s="137">
        <v>43298</v>
      </c>
      <c r="K11" s="134">
        <v>30</v>
      </c>
      <c r="L11" s="180"/>
    </row>
    <row r="12" spans="1:13" ht="56.25" customHeight="1" x14ac:dyDescent="0.35">
      <c r="A12" s="134">
        <v>2</v>
      </c>
      <c r="B12" s="134"/>
      <c r="C12" s="222" t="s">
        <v>841</v>
      </c>
      <c r="D12" s="196">
        <v>310000</v>
      </c>
      <c r="E12" s="134" t="s">
        <v>829</v>
      </c>
      <c r="F12" s="134" t="s">
        <v>830</v>
      </c>
      <c r="G12" s="134" t="s">
        <v>814</v>
      </c>
      <c r="H12" s="134" t="s">
        <v>842</v>
      </c>
      <c r="I12" s="207">
        <v>309092</v>
      </c>
      <c r="J12" s="137">
        <v>43332</v>
      </c>
      <c r="K12" s="134">
        <v>30</v>
      </c>
    </row>
    <row r="13" spans="1:13" x14ac:dyDescent="0.35">
      <c r="A13" s="188"/>
      <c r="B13" s="188"/>
      <c r="C13" s="217"/>
      <c r="D13" s="218"/>
      <c r="E13" s="188"/>
      <c r="F13" s="188"/>
      <c r="G13" s="188"/>
      <c r="H13" s="188"/>
      <c r="I13" s="188"/>
      <c r="J13" s="188"/>
      <c r="K13" s="188"/>
    </row>
    <row r="14" spans="1:13" ht="6.75" customHeight="1" x14ac:dyDescent="0.35">
      <c r="A14" s="188"/>
      <c r="B14" s="188"/>
      <c r="C14" s="188"/>
      <c r="D14" s="188"/>
      <c r="E14" s="188"/>
      <c r="F14" s="188"/>
      <c r="G14" s="188"/>
      <c r="H14" s="188"/>
      <c r="I14" s="189"/>
      <c r="J14" s="190"/>
      <c r="K14" s="188"/>
    </row>
    <row r="15" spans="1:13" ht="23.25" customHeight="1" x14ac:dyDescent="0.35">
      <c r="A15" s="284" t="s">
        <v>754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</row>
    <row r="16" spans="1:13" ht="10.5" customHeight="1" x14ac:dyDescent="0.35"/>
    <row r="18" spans="2:12" x14ac:dyDescent="0.35">
      <c r="C18" s="283" t="s">
        <v>712</v>
      </c>
      <c r="D18" s="283"/>
      <c r="E18" s="191"/>
      <c r="F18" s="191"/>
      <c r="G18" s="283" t="s">
        <v>742</v>
      </c>
      <c r="H18" s="283"/>
      <c r="I18" s="191"/>
    </row>
    <row r="19" spans="2:12" x14ac:dyDescent="0.35">
      <c r="C19" s="280" t="s">
        <v>8</v>
      </c>
      <c r="D19" s="280"/>
      <c r="G19" s="280" t="s">
        <v>13</v>
      </c>
      <c r="H19" s="280"/>
    </row>
    <row r="20" spans="2:12" ht="9.75" customHeight="1" x14ac:dyDescent="0.35">
      <c r="C20" s="223"/>
      <c r="D20" s="223"/>
      <c r="E20" s="223"/>
    </row>
    <row r="21" spans="2:12" ht="8.25" customHeight="1" x14ac:dyDescent="0.35">
      <c r="C21" s="223"/>
      <c r="D21" s="223"/>
      <c r="E21" s="223"/>
    </row>
    <row r="22" spans="2:12" x14ac:dyDescent="0.35">
      <c r="B22" s="225" t="s">
        <v>822</v>
      </c>
      <c r="D22" s="283" t="s">
        <v>715</v>
      </c>
      <c r="E22" s="283"/>
      <c r="F22" s="283" t="s">
        <v>823</v>
      </c>
      <c r="G22" s="283"/>
      <c r="H22" s="283"/>
      <c r="I22" s="283" t="s">
        <v>824</v>
      </c>
      <c r="J22" s="283"/>
      <c r="K22" s="283"/>
      <c r="L22" s="191"/>
    </row>
    <row r="23" spans="2:12" x14ac:dyDescent="0.35">
      <c r="B23" s="223" t="s">
        <v>14</v>
      </c>
      <c r="D23" s="280" t="s">
        <v>14</v>
      </c>
      <c r="E23" s="280"/>
      <c r="F23" s="280" t="s">
        <v>14</v>
      </c>
      <c r="G23" s="280"/>
      <c r="H23" s="280"/>
      <c r="I23" s="280" t="s">
        <v>14</v>
      </c>
      <c r="J23" s="280"/>
      <c r="K23" s="280"/>
      <c r="L23" s="280"/>
    </row>
  </sheetData>
  <mergeCells count="16">
    <mergeCell ref="D23:E23"/>
    <mergeCell ref="F23:H23"/>
    <mergeCell ref="I23:L23"/>
    <mergeCell ref="A1:K1"/>
    <mergeCell ref="A2:K2"/>
    <mergeCell ref="A3:K3"/>
    <mergeCell ref="A5:K5"/>
    <mergeCell ref="A6:K6"/>
    <mergeCell ref="C18:D18"/>
    <mergeCell ref="G18:H18"/>
    <mergeCell ref="A15:K15"/>
    <mergeCell ref="C19:D19"/>
    <mergeCell ref="G19:H19"/>
    <mergeCell ref="D22:E22"/>
    <mergeCell ref="F22:H22"/>
    <mergeCell ref="I22:K22"/>
  </mergeCells>
  <pageMargins left="0.2" right="0.2" top="0.25" bottom="0.25" header="0.3" footer="0.3"/>
  <pageSetup paperSize="9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7" workbookViewId="0">
      <selection activeCell="C16" sqref="C16:D16"/>
    </sheetView>
  </sheetViews>
  <sheetFormatPr defaultColWidth="9.08984375" defaultRowHeight="13.5" x14ac:dyDescent="0.35"/>
  <cols>
    <col min="1" max="1" width="4.90625" style="177" customWidth="1"/>
    <col min="2" max="2" width="10.08984375" style="177" customWidth="1"/>
    <col min="3" max="3" width="24" style="177" customWidth="1"/>
    <col min="4" max="4" width="14.90625" style="177" customWidth="1"/>
    <col min="5" max="5" width="11.08984375" style="177" customWidth="1"/>
    <col min="6" max="6" width="10.36328125" style="177" customWidth="1"/>
    <col min="7" max="7" width="16.54296875" style="177" customWidth="1"/>
    <col min="8" max="8" width="15.54296875" style="177" customWidth="1"/>
    <col min="9" max="9" width="14.36328125" style="177" customWidth="1"/>
    <col min="10" max="10" width="11" style="177" customWidth="1"/>
    <col min="11" max="11" width="9.453125" style="177" customWidth="1"/>
    <col min="12" max="12" width="1.363281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ht="9.75" customHeight="1" x14ac:dyDescent="0.35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853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9.75" customHeight="1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94.5" customHeight="1" thickTop="1" x14ac:dyDescent="0.35">
      <c r="A9" s="226">
        <v>1</v>
      </c>
      <c r="B9" s="226"/>
      <c r="C9" s="226" t="s">
        <v>845</v>
      </c>
      <c r="D9" s="227">
        <v>1258991</v>
      </c>
      <c r="E9" s="226" t="s">
        <v>829</v>
      </c>
      <c r="F9" s="226" t="s">
        <v>846</v>
      </c>
      <c r="G9" s="226" t="s">
        <v>847</v>
      </c>
      <c r="H9" s="226" t="s">
        <v>848</v>
      </c>
      <c r="I9" s="229">
        <v>1175206.25</v>
      </c>
      <c r="J9" s="234">
        <v>43409</v>
      </c>
      <c r="K9" s="226" t="s">
        <v>733</v>
      </c>
      <c r="L9" s="180"/>
    </row>
    <row r="10" spans="1:13" ht="70.5" customHeight="1" x14ac:dyDescent="0.35">
      <c r="A10" s="134">
        <v>2</v>
      </c>
      <c r="B10" s="134"/>
      <c r="C10" s="222" t="s">
        <v>849</v>
      </c>
      <c r="D10" s="196">
        <v>432000</v>
      </c>
      <c r="E10" s="134" t="s">
        <v>851</v>
      </c>
      <c r="F10" s="134" t="s">
        <v>21</v>
      </c>
      <c r="G10" s="134" t="s">
        <v>850</v>
      </c>
      <c r="H10" s="134" t="s">
        <v>840</v>
      </c>
      <c r="I10" s="207">
        <v>428000</v>
      </c>
      <c r="J10" s="233">
        <v>43409</v>
      </c>
      <c r="K10" s="134" t="s">
        <v>852</v>
      </c>
      <c r="L10" s="180"/>
    </row>
    <row r="11" spans="1:13" x14ac:dyDescent="0.35">
      <c r="A11" s="188"/>
      <c r="B11" s="188"/>
      <c r="C11" s="217"/>
      <c r="D11" s="218"/>
      <c r="E11" s="188"/>
      <c r="F11" s="188"/>
      <c r="G11" s="188"/>
      <c r="H11" s="188"/>
      <c r="I11" s="188"/>
      <c r="J11" s="188"/>
      <c r="K11" s="188"/>
    </row>
    <row r="12" spans="1:13" ht="6.75" customHeight="1" x14ac:dyDescent="0.35">
      <c r="A12" s="188"/>
      <c r="B12" s="188"/>
      <c r="C12" s="188"/>
      <c r="D12" s="188"/>
      <c r="E12" s="188"/>
      <c r="F12" s="188"/>
      <c r="G12" s="188"/>
      <c r="H12" s="188"/>
      <c r="I12" s="189"/>
      <c r="J12" s="190"/>
      <c r="K12" s="188"/>
    </row>
    <row r="13" spans="1:13" ht="23.25" customHeight="1" x14ac:dyDescent="0.35">
      <c r="A13" s="284" t="s">
        <v>754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3" ht="10.5" customHeight="1" x14ac:dyDescent="0.35"/>
    <row r="16" spans="1:13" x14ac:dyDescent="0.35">
      <c r="C16" s="283" t="s">
        <v>712</v>
      </c>
      <c r="D16" s="283"/>
      <c r="E16" s="191"/>
      <c r="F16" s="191"/>
      <c r="G16" s="283" t="s">
        <v>742</v>
      </c>
      <c r="H16" s="283"/>
      <c r="I16" s="191"/>
    </row>
    <row r="17" spans="2:12" x14ac:dyDescent="0.35">
      <c r="C17" s="280" t="s">
        <v>8</v>
      </c>
      <c r="D17" s="280"/>
      <c r="G17" s="280" t="s">
        <v>13</v>
      </c>
      <c r="H17" s="280"/>
    </row>
    <row r="18" spans="2:12" ht="9.75" customHeight="1" x14ac:dyDescent="0.35">
      <c r="C18" s="230"/>
      <c r="D18" s="230"/>
      <c r="E18" s="230"/>
    </row>
    <row r="19" spans="2:12" ht="8.25" customHeight="1" x14ac:dyDescent="0.35">
      <c r="C19" s="230"/>
      <c r="D19" s="230"/>
      <c r="E19" s="230"/>
    </row>
    <row r="20" spans="2:12" x14ac:dyDescent="0.35">
      <c r="B20" s="232" t="s">
        <v>822</v>
      </c>
      <c r="D20" s="283" t="s">
        <v>715</v>
      </c>
      <c r="E20" s="283"/>
      <c r="F20" s="283" t="s">
        <v>823</v>
      </c>
      <c r="G20" s="283"/>
      <c r="H20" s="283"/>
      <c r="I20" s="283" t="s">
        <v>824</v>
      </c>
      <c r="J20" s="283"/>
      <c r="K20" s="283"/>
      <c r="L20" s="191"/>
    </row>
    <row r="21" spans="2:12" x14ac:dyDescent="0.35">
      <c r="B21" s="230" t="s">
        <v>14</v>
      </c>
      <c r="D21" s="280" t="s">
        <v>14</v>
      </c>
      <c r="E21" s="280"/>
      <c r="F21" s="280" t="s">
        <v>14</v>
      </c>
      <c r="G21" s="280"/>
      <c r="H21" s="280"/>
      <c r="I21" s="280" t="s">
        <v>14</v>
      </c>
      <c r="J21" s="280"/>
      <c r="K21" s="280"/>
      <c r="L21" s="280"/>
    </row>
  </sheetData>
  <mergeCells count="16">
    <mergeCell ref="I20:K20"/>
    <mergeCell ref="D21:E21"/>
    <mergeCell ref="F21:H21"/>
    <mergeCell ref="I21:L21"/>
    <mergeCell ref="C16:D16"/>
    <mergeCell ref="G16:H16"/>
    <mergeCell ref="C17:D17"/>
    <mergeCell ref="G17:H17"/>
    <mergeCell ref="D20:E20"/>
    <mergeCell ref="F20:H20"/>
    <mergeCell ref="A13:K13"/>
    <mergeCell ref="A1:K1"/>
    <mergeCell ref="A2:K2"/>
    <mergeCell ref="A3:K3"/>
    <mergeCell ref="A5:K5"/>
    <mergeCell ref="A6:K6"/>
  </mergeCells>
  <pageMargins left="0.2" right="0.2" top="1" bottom="1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8" workbookViewId="0">
      <selection activeCell="C12" sqref="C12"/>
    </sheetView>
  </sheetViews>
  <sheetFormatPr defaultColWidth="9.08984375" defaultRowHeight="14.5" x14ac:dyDescent="0.35"/>
  <cols>
    <col min="1" max="1" width="9.54296875" style="10" customWidth="1"/>
    <col min="2" max="2" width="13.453125" style="10" customWidth="1"/>
    <col min="3" max="3" width="17.453125" style="36" customWidth="1"/>
    <col min="4" max="4" width="34.6328125" style="10" customWidth="1"/>
    <col min="5" max="5" width="15.453125" style="31" customWidth="1"/>
    <col min="6" max="9" width="15.453125" style="10" hidden="1" customWidth="1"/>
    <col min="10" max="10" width="16.08984375" style="31" customWidth="1"/>
    <col min="11" max="11" width="29.453125" style="10" customWidth="1"/>
    <col min="12" max="12" width="19" style="10" customWidth="1"/>
    <col min="13" max="13" width="1.90625" style="10" customWidth="1"/>
    <col min="14" max="16384" width="9.08984375" style="10"/>
  </cols>
  <sheetData>
    <row r="1" spans="1:15" x14ac:dyDescent="0.3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5" x14ac:dyDescent="0.35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5" x14ac:dyDescent="0.35">
      <c r="A3" s="10" t="s">
        <v>1</v>
      </c>
      <c r="B3" s="35" t="s">
        <v>2</v>
      </c>
    </row>
    <row r="4" spans="1:15" ht="15" thickBot="1" x14ac:dyDescent="0.4"/>
    <row r="5" spans="1:15" ht="29.5" thickBot="1" x14ac:dyDescent="0.4">
      <c r="A5" s="9" t="s">
        <v>16</v>
      </c>
      <c r="B5" s="9" t="s">
        <v>28</v>
      </c>
      <c r="C5" s="37" t="s">
        <v>17</v>
      </c>
      <c r="D5" s="9" t="s">
        <v>18</v>
      </c>
      <c r="E5" s="11" t="s">
        <v>5</v>
      </c>
      <c r="F5" s="9"/>
      <c r="G5" s="9"/>
      <c r="H5" s="9"/>
      <c r="I5" s="9"/>
      <c r="J5" s="11" t="s">
        <v>4</v>
      </c>
      <c r="K5" s="9" t="s">
        <v>3</v>
      </c>
      <c r="L5" s="9" t="s">
        <v>27</v>
      </c>
      <c r="M5" s="18"/>
    </row>
    <row r="6" spans="1:15" ht="45" customHeight="1" thickBot="1" x14ac:dyDescent="0.4">
      <c r="A6" s="34" t="s">
        <v>311</v>
      </c>
      <c r="B6" s="46" t="s">
        <v>29</v>
      </c>
      <c r="C6" s="50">
        <v>41255</v>
      </c>
      <c r="D6" s="45" t="s">
        <v>703</v>
      </c>
      <c r="E6" s="47">
        <v>150000</v>
      </c>
      <c r="F6" s="48">
        <v>375000</v>
      </c>
      <c r="G6" s="49">
        <v>25000</v>
      </c>
      <c r="H6" s="48"/>
      <c r="I6" s="46"/>
      <c r="J6" s="47">
        <v>148340</v>
      </c>
      <c r="K6" s="45" t="s">
        <v>53</v>
      </c>
      <c r="L6" s="46" t="s">
        <v>21</v>
      </c>
    </row>
    <row r="7" spans="1:15" ht="30" customHeight="1" thickBot="1" x14ac:dyDescent="0.4">
      <c r="A7" s="61" t="s">
        <v>312</v>
      </c>
      <c r="B7" s="62" t="s">
        <v>29</v>
      </c>
      <c r="C7" s="63">
        <v>41253</v>
      </c>
      <c r="D7" s="64" t="s">
        <v>704</v>
      </c>
      <c r="E7" s="65">
        <v>120000</v>
      </c>
      <c r="F7" s="66">
        <v>183894.04</v>
      </c>
      <c r="G7" s="67">
        <v>10409.1</v>
      </c>
      <c r="H7" s="66"/>
      <c r="I7" s="68"/>
      <c r="J7" s="65">
        <v>118680</v>
      </c>
      <c r="K7" s="69" t="s">
        <v>705</v>
      </c>
      <c r="L7" s="68" t="s">
        <v>21</v>
      </c>
    </row>
    <row r="8" spans="1:15" ht="46.5" customHeight="1" thickBot="1" x14ac:dyDescent="0.4">
      <c r="A8" s="73" t="s">
        <v>315</v>
      </c>
      <c r="B8" s="74" t="s">
        <v>29</v>
      </c>
      <c r="C8" s="75">
        <v>41271</v>
      </c>
      <c r="D8" s="69" t="s">
        <v>706</v>
      </c>
      <c r="E8" s="77">
        <v>300000</v>
      </c>
      <c r="F8" s="78">
        <v>8586.9599999999991</v>
      </c>
      <c r="G8" s="79">
        <v>486.04</v>
      </c>
      <c r="H8" s="78"/>
      <c r="I8" s="80"/>
      <c r="J8" s="77">
        <v>296500</v>
      </c>
      <c r="K8" s="76" t="s">
        <v>707</v>
      </c>
      <c r="L8" s="80" t="s">
        <v>21</v>
      </c>
    </row>
    <row r="9" spans="1:15" ht="45" customHeight="1" thickBot="1" x14ac:dyDescent="0.4">
      <c r="A9" s="81" t="s">
        <v>316</v>
      </c>
      <c r="B9" s="82" t="s">
        <v>29</v>
      </c>
      <c r="C9" s="83">
        <v>41257</v>
      </c>
      <c r="D9" s="86" t="s">
        <v>708</v>
      </c>
      <c r="E9" s="77">
        <v>732800</v>
      </c>
      <c r="F9" s="77">
        <v>553.19000000000005</v>
      </c>
      <c r="G9" s="85">
        <v>31.31</v>
      </c>
      <c r="H9" s="77"/>
      <c r="I9" s="85"/>
      <c r="J9" s="84">
        <v>727939.3</v>
      </c>
      <c r="K9" s="77" t="s">
        <v>709</v>
      </c>
      <c r="L9" s="82" t="s">
        <v>21</v>
      </c>
      <c r="O9" s="10">
        <v>727939.28</v>
      </c>
    </row>
    <row r="10" spans="1:15" ht="20.25" customHeight="1" thickBot="1" x14ac:dyDescent="0.4">
      <c r="A10" s="51" t="s">
        <v>317</v>
      </c>
      <c r="B10" s="52" t="s">
        <v>52</v>
      </c>
      <c r="C10" s="53">
        <v>40550</v>
      </c>
      <c r="D10" s="54" t="s">
        <v>35</v>
      </c>
      <c r="E10" s="55">
        <f t="shared" ref="E10:E26" si="0">F10+G10</f>
        <v>49980</v>
      </c>
      <c r="F10" s="56">
        <v>47302.5</v>
      </c>
      <c r="G10" s="57">
        <v>2677.5</v>
      </c>
      <c r="H10" s="56"/>
      <c r="I10" s="58"/>
      <c r="J10" s="55">
        <f t="shared" ref="J10:J71" si="1">E10</f>
        <v>49980</v>
      </c>
      <c r="K10" s="54" t="s">
        <v>57</v>
      </c>
      <c r="L10" s="52" t="s">
        <v>21</v>
      </c>
    </row>
    <row r="11" spans="1:15" ht="20.25" customHeight="1" thickBot="1" x14ac:dyDescent="0.4">
      <c r="A11" s="51" t="s">
        <v>318</v>
      </c>
      <c r="B11" s="52" t="s">
        <v>52</v>
      </c>
      <c r="C11" s="53">
        <v>40553</v>
      </c>
      <c r="D11" s="54" t="s">
        <v>31</v>
      </c>
      <c r="E11" s="55">
        <f t="shared" si="0"/>
        <v>43770</v>
      </c>
      <c r="F11" s="56">
        <v>41425.18</v>
      </c>
      <c r="G11" s="57">
        <v>2344.8200000000002</v>
      </c>
      <c r="H11" s="56"/>
      <c r="I11" s="58"/>
      <c r="J11" s="55">
        <f t="shared" si="1"/>
        <v>43770</v>
      </c>
      <c r="K11" s="54" t="s">
        <v>58</v>
      </c>
      <c r="L11" s="52" t="s">
        <v>21</v>
      </c>
    </row>
    <row r="12" spans="1:15" ht="20.25" customHeight="1" thickBot="1" x14ac:dyDescent="0.4">
      <c r="A12" s="51" t="s">
        <v>319</v>
      </c>
      <c r="B12" s="52" t="s">
        <v>52</v>
      </c>
      <c r="C12" s="53">
        <v>40553</v>
      </c>
      <c r="D12" s="54" t="s">
        <v>36</v>
      </c>
      <c r="E12" s="55">
        <f t="shared" si="0"/>
        <v>42600</v>
      </c>
      <c r="F12" s="56">
        <v>40317.85</v>
      </c>
      <c r="G12" s="57">
        <v>2282.15</v>
      </c>
      <c r="H12" s="56"/>
      <c r="I12" s="58"/>
      <c r="J12" s="55">
        <f t="shared" si="1"/>
        <v>42600</v>
      </c>
      <c r="K12" s="54" t="s">
        <v>58</v>
      </c>
      <c r="L12" s="52" t="s">
        <v>21</v>
      </c>
    </row>
    <row r="13" spans="1:15" ht="20.25" customHeight="1" thickBot="1" x14ac:dyDescent="0.4">
      <c r="A13" s="51" t="s">
        <v>320</v>
      </c>
      <c r="B13" s="52" t="s">
        <v>52</v>
      </c>
      <c r="C13" s="53">
        <v>40553</v>
      </c>
      <c r="D13" s="60" t="s">
        <v>37</v>
      </c>
      <c r="E13" s="55">
        <f t="shared" si="0"/>
        <v>9300.5</v>
      </c>
      <c r="F13" s="56">
        <v>8802.26</v>
      </c>
      <c r="G13" s="57">
        <v>498.24</v>
      </c>
      <c r="H13" s="56"/>
      <c r="I13" s="58"/>
      <c r="J13" s="55">
        <f t="shared" si="1"/>
        <v>9300.5</v>
      </c>
      <c r="K13" s="54" t="s">
        <v>59</v>
      </c>
      <c r="L13" s="52" t="s">
        <v>21</v>
      </c>
    </row>
    <row r="14" spans="1:15" ht="20.25" customHeight="1" thickBot="1" x14ac:dyDescent="0.4">
      <c r="A14" s="51" t="s">
        <v>321</v>
      </c>
      <c r="B14" s="52" t="s">
        <v>52</v>
      </c>
      <c r="C14" s="53">
        <v>40553</v>
      </c>
      <c r="D14" s="54" t="s">
        <v>38</v>
      </c>
      <c r="E14" s="55">
        <f t="shared" si="0"/>
        <v>25641</v>
      </c>
      <c r="F14" s="56">
        <v>24267.37</v>
      </c>
      <c r="G14" s="57">
        <v>1373.63</v>
      </c>
      <c r="H14" s="56"/>
      <c r="I14" s="58"/>
      <c r="J14" s="55">
        <f t="shared" si="1"/>
        <v>25641</v>
      </c>
      <c r="K14" s="54" t="s">
        <v>56</v>
      </c>
      <c r="L14" s="52" t="s">
        <v>21</v>
      </c>
    </row>
    <row r="15" spans="1:15" ht="20.25" customHeight="1" thickBot="1" x14ac:dyDescent="0.4">
      <c r="A15" s="51" t="s">
        <v>322</v>
      </c>
      <c r="B15" s="52" t="s">
        <v>52</v>
      </c>
      <c r="C15" s="59">
        <v>40555</v>
      </c>
      <c r="D15" s="54" t="s">
        <v>39</v>
      </c>
      <c r="E15" s="55">
        <f t="shared" si="0"/>
        <v>38298</v>
      </c>
      <c r="F15" s="55">
        <v>36246.32</v>
      </c>
      <c r="G15" s="57">
        <v>2051.6799999999998</v>
      </c>
      <c r="H15" s="55"/>
      <c r="I15" s="58"/>
      <c r="J15" s="55">
        <f t="shared" si="1"/>
        <v>38298</v>
      </c>
      <c r="K15" s="54" t="s">
        <v>55</v>
      </c>
      <c r="L15" s="52" t="s">
        <v>21</v>
      </c>
    </row>
    <row r="16" spans="1:15" ht="20.25" customHeight="1" thickBot="1" x14ac:dyDescent="0.4">
      <c r="A16" s="51" t="s">
        <v>323</v>
      </c>
      <c r="B16" s="52" t="s">
        <v>52</v>
      </c>
      <c r="C16" s="59">
        <v>40555</v>
      </c>
      <c r="D16" s="54" t="s">
        <v>41</v>
      </c>
      <c r="E16" s="55">
        <f t="shared" si="0"/>
        <v>11675</v>
      </c>
      <c r="F16" s="55">
        <v>11049.56</v>
      </c>
      <c r="G16" s="57">
        <v>625.44000000000005</v>
      </c>
      <c r="H16" s="55"/>
      <c r="I16" s="58"/>
      <c r="J16" s="55">
        <f t="shared" si="1"/>
        <v>11675</v>
      </c>
      <c r="K16" s="54" t="s">
        <v>56</v>
      </c>
      <c r="L16" s="52" t="s">
        <v>21</v>
      </c>
    </row>
    <row r="17" spans="1:12" ht="20.25" customHeight="1" thickBot="1" x14ac:dyDescent="0.4">
      <c r="A17" s="34" t="s">
        <v>324</v>
      </c>
      <c r="B17" s="9" t="s">
        <v>52</v>
      </c>
      <c r="C17" s="39">
        <v>40555</v>
      </c>
      <c r="D17" s="19" t="s">
        <v>42</v>
      </c>
      <c r="E17" s="20">
        <f t="shared" si="0"/>
        <v>3240</v>
      </c>
      <c r="F17" s="20">
        <v>3066.43</v>
      </c>
      <c r="G17" s="22">
        <v>173.57</v>
      </c>
      <c r="H17" s="20"/>
      <c r="I17" s="14"/>
      <c r="J17" s="20">
        <f t="shared" si="1"/>
        <v>3240</v>
      </c>
      <c r="K17" s="19" t="s">
        <v>56</v>
      </c>
      <c r="L17" s="9" t="s">
        <v>21</v>
      </c>
    </row>
    <row r="18" spans="1:12" ht="20.25" customHeight="1" thickBot="1" x14ac:dyDescent="0.4">
      <c r="A18" s="34" t="s">
        <v>313</v>
      </c>
      <c r="B18" s="9" t="s">
        <v>52</v>
      </c>
      <c r="C18" s="39">
        <v>40560</v>
      </c>
      <c r="D18" s="19" t="s">
        <v>40</v>
      </c>
      <c r="E18" s="20">
        <f t="shared" si="0"/>
        <v>42415</v>
      </c>
      <c r="F18" s="21">
        <v>40142.76</v>
      </c>
      <c r="G18" s="22">
        <v>2272.2399999999998</v>
      </c>
      <c r="H18" s="21"/>
      <c r="I18" s="14"/>
      <c r="J18" s="20">
        <f t="shared" si="1"/>
        <v>42415</v>
      </c>
      <c r="K18" s="19" t="s">
        <v>58</v>
      </c>
      <c r="L18" s="9" t="s">
        <v>21</v>
      </c>
    </row>
    <row r="19" spans="1:12" ht="20.25" customHeight="1" thickBot="1" x14ac:dyDescent="0.4">
      <c r="A19" s="34" t="s">
        <v>314</v>
      </c>
      <c r="B19" s="9" t="s">
        <v>52</v>
      </c>
      <c r="C19" s="39">
        <v>40560</v>
      </c>
      <c r="D19" s="19" t="s">
        <v>40</v>
      </c>
      <c r="E19" s="20">
        <f t="shared" si="0"/>
        <v>41895</v>
      </c>
      <c r="F19" s="21">
        <v>39650.629999999997</v>
      </c>
      <c r="G19" s="22">
        <v>2244.37</v>
      </c>
      <c r="H19" s="21"/>
      <c r="I19" s="14"/>
      <c r="J19" s="20">
        <f t="shared" si="1"/>
        <v>41895</v>
      </c>
      <c r="K19" s="19" t="s">
        <v>58</v>
      </c>
      <c r="L19" s="9" t="s">
        <v>21</v>
      </c>
    </row>
    <row r="20" spans="1:12" ht="33.75" customHeight="1" thickBot="1" x14ac:dyDescent="0.4">
      <c r="A20" s="34" t="s">
        <v>325</v>
      </c>
      <c r="B20" s="9" t="s">
        <v>29</v>
      </c>
      <c r="C20" s="37">
        <v>40561</v>
      </c>
      <c r="D20" s="9" t="s">
        <v>19</v>
      </c>
      <c r="E20" s="11">
        <v>2000000</v>
      </c>
      <c r="F20" s="11"/>
      <c r="G20" s="11"/>
      <c r="H20" s="11"/>
      <c r="I20" s="11"/>
      <c r="J20" s="11">
        <v>1958359.74</v>
      </c>
      <c r="K20" s="9" t="s">
        <v>20</v>
      </c>
      <c r="L20" s="9" t="s">
        <v>21</v>
      </c>
    </row>
    <row r="21" spans="1:12" ht="20.25" customHeight="1" thickBot="1" x14ac:dyDescent="0.4">
      <c r="A21" s="34" t="s">
        <v>326</v>
      </c>
      <c r="B21" s="9" t="s">
        <v>52</v>
      </c>
      <c r="C21" s="39" t="s">
        <v>69</v>
      </c>
      <c r="D21" s="19" t="s">
        <v>44</v>
      </c>
      <c r="E21" s="23">
        <f t="shared" si="0"/>
        <v>12515</v>
      </c>
      <c r="F21" s="21">
        <v>11844.55</v>
      </c>
      <c r="G21" s="22">
        <v>670.45</v>
      </c>
      <c r="H21" s="21"/>
      <c r="I21" s="14"/>
      <c r="J21" s="20">
        <f t="shared" si="1"/>
        <v>12515</v>
      </c>
      <c r="K21" s="19" t="s">
        <v>56</v>
      </c>
      <c r="L21" s="9" t="s">
        <v>21</v>
      </c>
    </row>
    <row r="22" spans="1:12" ht="20.25" customHeight="1" thickBot="1" x14ac:dyDescent="0.4">
      <c r="A22" s="34" t="s">
        <v>327</v>
      </c>
      <c r="B22" s="9" t="s">
        <v>52</v>
      </c>
      <c r="C22" s="38">
        <v>40562</v>
      </c>
      <c r="D22" s="19" t="s">
        <v>46</v>
      </c>
      <c r="E22" s="20">
        <f t="shared" si="0"/>
        <v>15000</v>
      </c>
      <c r="F22" s="21">
        <v>14196.43</v>
      </c>
      <c r="G22" s="22">
        <v>803.57</v>
      </c>
      <c r="H22" s="21"/>
      <c r="I22" s="14"/>
      <c r="J22" s="20">
        <f t="shared" si="1"/>
        <v>15000</v>
      </c>
      <c r="K22" s="19" t="s">
        <v>61</v>
      </c>
      <c r="L22" s="9" t="s">
        <v>21</v>
      </c>
    </row>
    <row r="23" spans="1:12" ht="20.25" customHeight="1" thickBot="1" x14ac:dyDescent="0.4">
      <c r="A23" s="34" t="s">
        <v>328</v>
      </c>
      <c r="B23" s="9" t="s">
        <v>52</v>
      </c>
      <c r="C23" s="38">
        <v>40562</v>
      </c>
      <c r="D23" s="19" t="s">
        <v>46</v>
      </c>
      <c r="E23" s="20">
        <f t="shared" si="0"/>
        <v>37500</v>
      </c>
      <c r="F23" s="20">
        <v>35491.07</v>
      </c>
      <c r="G23" s="22">
        <v>2008.93</v>
      </c>
      <c r="H23" s="20"/>
      <c r="I23" s="14"/>
      <c r="J23" s="20">
        <f t="shared" si="1"/>
        <v>37500</v>
      </c>
      <c r="K23" s="19" t="s">
        <v>61</v>
      </c>
      <c r="L23" s="9" t="s">
        <v>21</v>
      </c>
    </row>
    <row r="24" spans="1:12" ht="20.25" customHeight="1" thickBot="1" x14ac:dyDescent="0.4">
      <c r="A24" s="34" t="s">
        <v>329</v>
      </c>
      <c r="B24" s="9" t="s">
        <v>52</v>
      </c>
      <c r="C24" s="38">
        <v>40562</v>
      </c>
      <c r="D24" s="19" t="s">
        <v>46</v>
      </c>
      <c r="E24" s="20">
        <f t="shared" si="0"/>
        <v>37500</v>
      </c>
      <c r="F24" s="20">
        <v>35491.07</v>
      </c>
      <c r="G24" s="22">
        <v>2008.93</v>
      </c>
      <c r="H24" s="20"/>
      <c r="I24" s="14"/>
      <c r="J24" s="20">
        <f t="shared" si="1"/>
        <v>37500</v>
      </c>
      <c r="K24" s="19" t="s">
        <v>61</v>
      </c>
      <c r="L24" s="9" t="s">
        <v>21</v>
      </c>
    </row>
    <row r="25" spans="1:12" ht="20.25" customHeight="1" thickBot="1" x14ac:dyDescent="0.4">
      <c r="A25" s="34" t="s">
        <v>330</v>
      </c>
      <c r="B25" s="9" t="s">
        <v>52</v>
      </c>
      <c r="C25" s="38">
        <v>40562</v>
      </c>
      <c r="D25" s="19" t="s">
        <v>47</v>
      </c>
      <c r="E25" s="20">
        <f t="shared" si="0"/>
        <v>22970</v>
      </c>
      <c r="F25" s="20">
        <v>21739.46</v>
      </c>
      <c r="G25" s="22">
        <v>1230.54</v>
      </c>
      <c r="H25" s="20"/>
      <c r="I25" s="14"/>
      <c r="J25" s="20">
        <f t="shared" si="1"/>
        <v>22970</v>
      </c>
      <c r="K25" s="19" t="s">
        <v>63</v>
      </c>
      <c r="L25" s="9" t="s">
        <v>21</v>
      </c>
    </row>
    <row r="26" spans="1:12" ht="20.25" customHeight="1" thickBot="1" x14ac:dyDescent="0.4">
      <c r="A26" s="34" t="s">
        <v>331</v>
      </c>
      <c r="B26" s="9" t="s">
        <v>52</v>
      </c>
      <c r="C26" s="38">
        <v>40562</v>
      </c>
      <c r="D26" s="19" t="s">
        <v>48</v>
      </c>
      <c r="E26" s="23">
        <f t="shared" si="0"/>
        <v>2400</v>
      </c>
      <c r="F26" s="20">
        <v>2271.4299999999998</v>
      </c>
      <c r="G26" s="22">
        <v>128.57</v>
      </c>
      <c r="H26" s="20"/>
      <c r="I26" s="14"/>
      <c r="J26" s="20">
        <f t="shared" si="1"/>
        <v>2400</v>
      </c>
      <c r="K26" s="19" t="s">
        <v>64</v>
      </c>
      <c r="L26" s="9" t="s">
        <v>21</v>
      </c>
    </row>
    <row r="27" spans="1:12" ht="20.25" customHeight="1" thickBot="1" x14ac:dyDescent="0.4">
      <c r="A27" s="34" t="s">
        <v>332</v>
      </c>
      <c r="B27" s="9" t="s">
        <v>52</v>
      </c>
      <c r="C27" s="39">
        <v>40574</v>
      </c>
      <c r="D27" s="19" t="s">
        <v>37</v>
      </c>
      <c r="E27" s="20">
        <v>21924.5</v>
      </c>
      <c r="F27" s="20">
        <v>21924.5</v>
      </c>
      <c r="G27" s="22"/>
      <c r="H27" s="20"/>
      <c r="I27" s="14"/>
      <c r="J27" s="20">
        <f t="shared" si="1"/>
        <v>21924.5</v>
      </c>
      <c r="K27" s="19" t="s">
        <v>65</v>
      </c>
      <c r="L27" s="9" t="s">
        <v>21</v>
      </c>
    </row>
    <row r="28" spans="1:12" ht="20.25" customHeight="1" thickBot="1" x14ac:dyDescent="0.4">
      <c r="A28" s="34" t="s">
        <v>333</v>
      </c>
      <c r="B28" s="9" t="s">
        <v>52</v>
      </c>
      <c r="C28" s="38">
        <v>40574</v>
      </c>
      <c r="D28" s="19" t="s">
        <v>49</v>
      </c>
      <c r="E28" s="20">
        <f t="shared" ref="E28:E39" si="2">F28+G28</f>
        <v>3540</v>
      </c>
      <c r="F28" s="20">
        <v>3350.36</v>
      </c>
      <c r="G28" s="22">
        <v>189.64</v>
      </c>
      <c r="H28" s="20"/>
      <c r="I28" s="14"/>
      <c r="J28" s="20">
        <f t="shared" si="1"/>
        <v>3540</v>
      </c>
      <c r="K28" s="19" t="s">
        <v>66</v>
      </c>
      <c r="L28" s="9" t="s">
        <v>21</v>
      </c>
    </row>
    <row r="29" spans="1:12" ht="20.25" customHeight="1" thickBot="1" x14ac:dyDescent="0.4">
      <c r="A29" s="34" t="s">
        <v>334</v>
      </c>
      <c r="B29" s="9" t="s">
        <v>52</v>
      </c>
      <c r="C29" s="38">
        <v>40574</v>
      </c>
      <c r="D29" s="19" t="s">
        <v>43</v>
      </c>
      <c r="E29" s="23">
        <f t="shared" si="2"/>
        <v>2000</v>
      </c>
      <c r="F29" s="20">
        <v>1892.86</v>
      </c>
      <c r="G29" s="22">
        <v>107.14</v>
      </c>
      <c r="H29" s="20"/>
      <c r="I29" s="14"/>
      <c r="J29" s="20">
        <f t="shared" si="1"/>
        <v>2000</v>
      </c>
      <c r="K29" s="19" t="s">
        <v>56</v>
      </c>
      <c r="L29" s="9" t="s">
        <v>21</v>
      </c>
    </row>
    <row r="30" spans="1:12" ht="20.25" customHeight="1" thickBot="1" x14ac:dyDescent="0.4">
      <c r="A30" s="34" t="s">
        <v>335</v>
      </c>
      <c r="B30" s="9" t="s">
        <v>52</v>
      </c>
      <c r="C30" s="38">
        <v>40574</v>
      </c>
      <c r="D30" s="19" t="s">
        <v>50</v>
      </c>
      <c r="E30" s="20">
        <f t="shared" si="2"/>
        <v>11795</v>
      </c>
      <c r="F30" s="20">
        <v>11163.13</v>
      </c>
      <c r="G30" s="22">
        <v>631.87</v>
      </c>
      <c r="H30" s="20"/>
      <c r="I30" s="14"/>
      <c r="J30" s="20">
        <f t="shared" si="1"/>
        <v>11795</v>
      </c>
      <c r="K30" s="19" t="s">
        <v>67</v>
      </c>
      <c r="L30" s="9" t="s">
        <v>21</v>
      </c>
    </row>
    <row r="31" spans="1:12" ht="20.25" customHeight="1" thickBot="1" x14ac:dyDescent="0.4">
      <c r="A31" s="34" t="s">
        <v>336</v>
      </c>
      <c r="B31" s="9" t="s">
        <v>52</v>
      </c>
      <c r="C31" s="38">
        <v>40574</v>
      </c>
      <c r="D31" s="19" t="s">
        <v>51</v>
      </c>
      <c r="E31" s="20">
        <f t="shared" si="2"/>
        <v>3395</v>
      </c>
      <c r="F31" s="20">
        <v>3213.13</v>
      </c>
      <c r="G31" s="22">
        <v>181.87</v>
      </c>
      <c r="H31" s="20"/>
      <c r="I31" s="14"/>
      <c r="J31" s="20">
        <f t="shared" si="1"/>
        <v>3395</v>
      </c>
      <c r="K31" s="19" t="s">
        <v>68</v>
      </c>
      <c r="L31" s="9" t="s">
        <v>21</v>
      </c>
    </row>
    <row r="32" spans="1:12" ht="20.25" customHeight="1" thickBot="1" x14ac:dyDescent="0.4">
      <c r="A32" s="34" t="s">
        <v>337</v>
      </c>
      <c r="B32" s="9" t="s">
        <v>52</v>
      </c>
      <c r="C32" s="38">
        <v>40574</v>
      </c>
      <c r="D32" s="19" t="s">
        <v>51</v>
      </c>
      <c r="E32" s="20">
        <f t="shared" si="2"/>
        <v>10668</v>
      </c>
      <c r="F32" s="20">
        <v>10096.5</v>
      </c>
      <c r="G32" s="22">
        <v>571.5</v>
      </c>
      <c r="H32" s="20"/>
      <c r="I32" s="14"/>
      <c r="J32" s="20">
        <f t="shared" si="1"/>
        <v>10668</v>
      </c>
      <c r="K32" s="19" t="s">
        <v>57</v>
      </c>
      <c r="L32" s="9" t="s">
        <v>21</v>
      </c>
    </row>
    <row r="33" spans="1:12" ht="20.25" customHeight="1" thickBot="1" x14ac:dyDescent="0.4">
      <c r="A33" s="34" t="s">
        <v>338</v>
      </c>
      <c r="B33" s="9" t="s">
        <v>52</v>
      </c>
      <c r="C33" s="39">
        <v>40581</v>
      </c>
      <c r="D33" s="19" t="s">
        <v>70</v>
      </c>
      <c r="E33" s="24">
        <f t="shared" si="2"/>
        <v>5204</v>
      </c>
      <c r="F33" s="25">
        <v>4925.22</v>
      </c>
      <c r="G33" s="21">
        <v>278.77999999999997</v>
      </c>
      <c r="H33" s="14"/>
      <c r="I33" s="22"/>
      <c r="J33" s="20">
        <f t="shared" si="1"/>
        <v>5204</v>
      </c>
      <c r="K33" s="19" t="s">
        <v>87</v>
      </c>
      <c r="L33" s="9" t="s">
        <v>21</v>
      </c>
    </row>
    <row r="34" spans="1:12" ht="20.25" customHeight="1" thickBot="1" x14ac:dyDescent="0.4">
      <c r="A34" s="34" t="s">
        <v>339</v>
      </c>
      <c r="B34" s="9" t="s">
        <v>52</v>
      </c>
      <c r="C34" s="39">
        <v>40581</v>
      </c>
      <c r="D34" s="19" t="s">
        <v>71</v>
      </c>
      <c r="E34" s="24">
        <f t="shared" si="2"/>
        <v>24120</v>
      </c>
      <c r="F34" s="25">
        <v>22827.86</v>
      </c>
      <c r="G34" s="21">
        <v>1292.1400000000001</v>
      </c>
      <c r="H34" s="14"/>
      <c r="I34" s="22"/>
      <c r="J34" s="20">
        <f t="shared" si="1"/>
        <v>24120</v>
      </c>
      <c r="K34" s="19" t="s">
        <v>88</v>
      </c>
      <c r="L34" s="9" t="s">
        <v>21</v>
      </c>
    </row>
    <row r="35" spans="1:12" ht="20.25" customHeight="1" thickBot="1" x14ac:dyDescent="0.4">
      <c r="A35" s="34" t="s">
        <v>340</v>
      </c>
      <c r="B35" s="9" t="s">
        <v>52</v>
      </c>
      <c r="C35" s="39">
        <v>40581</v>
      </c>
      <c r="D35" s="19" t="s">
        <v>72</v>
      </c>
      <c r="E35" s="24">
        <f t="shared" si="2"/>
        <v>14553</v>
      </c>
      <c r="F35" s="25">
        <v>13773.37</v>
      </c>
      <c r="G35" s="21">
        <v>779.63</v>
      </c>
      <c r="H35" s="14"/>
      <c r="I35" s="22"/>
      <c r="J35" s="20">
        <f t="shared" si="1"/>
        <v>14553</v>
      </c>
      <c r="K35" s="19" t="s">
        <v>88</v>
      </c>
      <c r="L35" s="9" t="s">
        <v>21</v>
      </c>
    </row>
    <row r="36" spans="1:12" ht="20.25" customHeight="1" thickBot="1" x14ac:dyDescent="0.4">
      <c r="A36" s="34" t="s">
        <v>341</v>
      </c>
      <c r="B36" s="9" t="s">
        <v>52</v>
      </c>
      <c r="C36" s="39">
        <v>40581</v>
      </c>
      <c r="D36" s="19" t="s">
        <v>73</v>
      </c>
      <c r="E36" s="24">
        <f t="shared" si="2"/>
        <v>5700</v>
      </c>
      <c r="F36" s="25">
        <v>5394.65</v>
      </c>
      <c r="G36" s="21">
        <v>305.35000000000002</v>
      </c>
      <c r="H36" s="14"/>
      <c r="I36" s="22"/>
      <c r="J36" s="20">
        <f t="shared" si="1"/>
        <v>5700</v>
      </c>
      <c r="K36" s="19" t="s">
        <v>88</v>
      </c>
      <c r="L36" s="9" t="s">
        <v>21</v>
      </c>
    </row>
    <row r="37" spans="1:12" ht="20.25" customHeight="1" thickBot="1" x14ac:dyDescent="0.4">
      <c r="A37" s="34" t="s">
        <v>342</v>
      </c>
      <c r="B37" s="9" t="s">
        <v>52</v>
      </c>
      <c r="C37" s="39">
        <v>40581</v>
      </c>
      <c r="D37" s="19" t="s">
        <v>74</v>
      </c>
      <c r="E37" s="24">
        <f t="shared" si="2"/>
        <v>33600</v>
      </c>
      <c r="F37" s="25">
        <v>31800</v>
      </c>
      <c r="G37" s="21">
        <v>1800</v>
      </c>
      <c r="H37" s="14"/>
      <c r="I37" s="22"/>
      <c r="J37" s="20">
        <f t="shared" si="1"/>
        <v>33600</v>
      </c>
      <c r="K37" s="19" t="s">
        <v>89</v>
      </c>
      <c r="L37" s="9" t="s">
        <v>21</v>
      </c>
    </row>
    <row r="38" spans="1:12" ht="20.25" customHeight="1" thickBot="1" x14ac:dyDescent="0.4">
      <c r="A38" s="34" t="s">
        <v>343</v>
      </c>
      <c r="B38" s="9" t="s">
        <v>52</v>
      </c>
      <c r="C38" s="39">
        <v>40581</v>
      </c>
      <c r="D38" s="19" t="s">
        <v>74</v>
      </c>
      <c r="E38" s="24">
        <f t="shared" si="2"/>
        <v>7350</v>
      </c>
      <c r="F38" s="25">
        <v>6956.25</v>
      </c>
      <c r="G38" s="21">
        <v>393.75</v>
      </c>
      <c r="H38" s="14"/>
      <c r="I38" s="22"/>
      <c r="J38" s="20">
        <f t="shared" si="1"/>
        <v>7350</v>
      </c>
      <c r="K38" s="19" t="s">
        <v>89</v>
      </c>
      <c r="L38" s="9" t="s">
        <v>21</v>
      </c>
    </row>
    <row r="39" spans="1:12" ht="20.25" customHeight="1" thickBot="1" x14ac:dyDescent="0.4">
      <c r="A39" s="34" t="s">
        <v>344</v>
      </c>
      <c r="B39" s="9" t="s">
        <v>52</v>
      </c>
      <c r="C39" s="39">
        <v>40581</v>
      </c>
      <c r="D39" s="19" t="s">
        <v>75</v>
      </c>
      <c r="E39" s="24">
        <f t="shared" si="2"/>
        <v>9700</v>
      </c>
      <c r="F39" s="25">
        <v>9180.36</v>
      </c>
      <c r="G39" s="21">
        <v>519.64</v>
      </c>
      <c r="H39" s="14"/>
      <c r="I39" s="22"/>
      <c r="J39" s="20">
        <f t="shared" si="1"/>
        <v>9700</v>
      </c>
      <c r="K39" s="19" t="s">
        <v>90</v>
      </c>
      <c r="L39" s="9" t="s">
        <v>21</v>
      </c>
    </row>
    <row r="40" spans="1:12" ht="20.25" customHeight="1" thickBot="1" x14ac:dyDescent="0.4">
      <c r="A40" s="34" t="s">
        <v>345</v>
      </c>
      <c r="B40" s="9" t="s">
        <v>52</v>
      </c>
      <c r="C40" s="39">
        <v>40588</v>
      </c>
      <c r="D40" s="19" t="s">
        <v>51</v>
      </c>
      <c r="E40" s="24">
        <v>2689.8</v>
      </c>
      <c r="F40" s="25">
        <v>2689.8</v>
      </c>
      <c r="G40" s="21"/>
      <c r="H40" s="14"/>
      <c r="I40" s="22"/>
      <c r="J40" s="20">
        <f t="shared" si="1"/>
        <v>2689.8</v>
      </c>
      <c r="K40" s="19" t="s">
        <v>91</v>
      </c>
      <c r="L40" s="9" t="s">
        <v>21</v>
      </c>
    </row>
    <row r="41" spans="1:12" ht="20.25" customHeight="1" thickBot="1" x14ac:dyDescent="0.4">
      <c r="A41" s="34" t="s">
        <v>346</v>
      </c>
      <c r="B41" s="9" t="s">
        <v>52</v>
      </c>
      <c r="C41" s="39">
        <v>40588</v>
      </c>
      <c r="D41" s="19" t="s">
        <v>76</v>
      </c>
      <c r="E41" s="24">
        <v>9277.7000000000007</v>
      </c>
      <c r="F41" s="25">
        <v>9277.7000000000007</v>
      </c>
      <c r="G41" s="21"/>
      <c r="H41" s="14"/>
      <c r="I41" s="22"/>
      <c r="J41" s="20">
        <f t="shared" si="1"/>
        <v>9277.7000000000007</v>
      </c>
      <c r="K41" s="19" t="s">
        <v>91</v>
      </c>
      <c r="L41" s="9" t="s">
        <v>21</v>
      </c>
    </row>
    <row r="42" spans="1:12" ht="20.25" customHeight="1" thickBot="1" x14ac:dyDescent="0.4">
      <c r="A42" s="34" t="s">
        <v>347</v>
      </c>
      <c r="B42" s="9" t="s">
        <v>52</v>
      </c>
      <c r="C42" s="39">
        <v>40588</v>
      </c>
      <c r="D42" s="19" t="s">
        <v>77</v>
      </c>
      <c r="E42" s="24">
        <f>F42+G42</f>
        <v>49222</v>
      </c>
      <c r="F42" s="25">
        <v>46585.11</v>
      </c>
      <c r="G42" s="21">
        <v>2636.89</v>
      </c>
      <c r="H42" s="14"/>
      <c r="I42" s="22"/>
      <c r="J42" s="20">
        <f t="shared" si="1"/>
        <v>49222</v>
      </c>
      <c r="K42" s="19" t="s">
        <v>87</v>
      </c>
      <c r="L42" s="9" t="s">
        <v>21</v>
      </c>
    </row>
    <row r="43" spans="1:12" ht="20.25" customHeight="1" thickBot="1" x14ac:dyDescent="0.4">
      <c r="A43" s="34" t="s">
        <v>348</v>
      </c>
      <c r="B43" s="9" t="s">
        <v>52</v>
      </c>
      <c r="C43" s="38">
        <v>40588</v>
      </c>
      <c r="D43" s="19" t="s">
        <v>43</v>
      </c>
      <c r="E43" s="24">
        <f>F43+G43</f>
        <v>1200</v>
      </c>
      <c r="F43" s="25">
        <v>1135.72</v>
      </c>
      <c r="G43" s="21">
        <v>64.28</v>
      </c>
      <c r="H43" s="14"/>
      <c r="I43" s="22"/>
      <c r="J43" s="20">
        <f t="shared" si="1"/>
        <v>1200</v>
      </c>
      <c r="K43" s="19" t="s">
        <v>92</v>
      </c>
      <c r="L43" s="9" t="s">
        <v>21</v>
      </c>
    </row>
    <row r="44" spans="1:12" ht="20.25" customHeight="1" thickBot="1" x14ac:dyDescent="0.4">
      <c r="A44" s="34" t="s">
        <v>349</v>
      </c>
      <c r="B44" s="9" t="s">
        <v>52</v>
      </c>
      <c r="C44" s="38">
        <v>40588</v>
      </c>
      <c r="D44" s="19" t="s">
        <v>43</v>
      </c>
      <c r="E44" s="24">
        <f>F44+G44</f>
        <v>1868.5</v>
      </c>
      <c r="F44" s="25">
        <v>1768.41</v>
      </c>
      <c r="G44" s="21">
        <v>100.09</v>
      </c>
      <c r="H44" s="14"/>
      <c r="I44" s="22"/>
      <c r="J44" s="20">
        <f t="shared" si="1"/>
        <v>1868.5</v>
      </c>
      <c r="K44" s="19" t="s">
        <v>93</v>
      </c>
      <c r="L44" s="9" t="s">
        <v>21</v>
      </c>
    </row>
    <row r="45" spans="1:12" ht="20.25" customHeight="1" thickBot="1" x14ac:dyDescent="0.4">
      <c r="A45" s="34" t="s">
        <v>350</v>
      </c>
      <c r="B45" s="9" t="s">
        <v>52</v>
      </c>
      <c r="C45" s="38">
        <v>40588</v>
      </c>
      <c r="D45" s="19" t="s">
        <v>78</v>
      </c>
      <c r="E45" s="24">
        <f>F45+G45</f>
        <v>3540</v>
      </c>
      <c r="F45" s="25">
        <v>3350.36</v>
      </c>
      <c r="G45" s="21">
        <v>189.64</v>
      </c>
      <c r="H45" s="14"/>
      <c r="I45" s="22"/>
      <c r="J45" s="20">
        <f t="shared" si="1"/>
        <v>3540</v>
      </c>
      <c r="K45" s="19" t="s">
        <v>94</v>
      </c>
      <c r="L45" s="9" t="s">
        <v>21</v>
      </c>
    </row>
    <row r="46" spans="1:12" ht="20.25" customHeight="1" thickBot="1" x14ac:dyDescent="0.4">
      <c r="A46" s="34" t="s">
        <v>351</v>
      </c>
      <c r="B46" s="9" t="s">
        <v>52</v>
      </c>
      <c r="C46" s="38">
        <v>40588</v>
      </c>
      <c r="D46" s="19" t="s">
        <v>78</v>
      </c>
      <c r="E46" s="24">
        <f>F46+G46</f>
        <v>810</v>
      </c>
      <c r="F46" s="25">
        <v>766.61</v>
      </c>
      <c r="G46" s="21">
        <v>43.39</v>
      </c>
      <c r="H46" s="14"/>
      <c r="I46" s="22"/>
      <c r="J46" s="20">
        <f t="shared" si="1"/>
        <v>810</v>
      </c>
      <c r="K46" s="19" t="s">
        <v>95</v>
      </c>
      <c r="L46" s="9" t="s">
        <v>21</v>
      </c>
    </row>
    <row r="47" spans="1:12" ht="20.25" customHeight="1" thickBot="1" x14ac:dyDescent="0.4">
      <c r="A47" s="34" t="s">
        <v>352</v>
      </c>
      <c r="B47" s="9" t="s">
        <v>52</v>
      </c>
      <c r="C47" s="38">
        <v>40588</v>
      </c>
      <c r="D47" s="19" t="s">
        <v>79</v>
      </c>
      <c r="E47" s="24">
        <v>6916.6</v>
      </c>
      <c r="F47" s="25">
        <v>6916.6</v>
      </c>
      <c r="G47" s="21"/>
      <c r="H47" s="14"/>
      <c r="I47" s="22"/>
      <c r="J47" s="20">
        <f t="shared" si="1"/>
        <v>6916.6</v>
      </c>
      <c r="K47" s="19" t="s">
        <v>65</v>
      </c>
      <c r="L47" s="9" t="s">
        <v>21</v>
      </c>
    </row>
    <row r="48" spans="1:12" ht="20.25" customHeight="1" thickBot="1" x14ac:dyDescent="0.4">
      <c r="A48" s="34" t="s">
        <v>353</v>
      </c>
      <c r="B48" s="9" t="s">
        <v>52</v>
      </c>
      <c r="C48" s="38">
        <v>40588</v>
      </c>
      <c r="D48" s="19" t="s">
        <v>80</v>
      </c>
      <c r="E48" s="24">
        <f t="shared" ref="E48:E76" si="3">F48+G48</f>
        <v>1200</v>
      </c>
      <c r="F48" s="25">
        <v>1135.72</v>
      </c>
      <c r="G48" s="21">
        <v>64.28</v>
      </c>
      <c r="H48" s="14"/>
      <c r="I48" s="22"/>
      <c r="J48" s="20">
        <f t="shared" si="1"/>
        <v>1200</v>
      </c>
      <c r="K48" s="19" t="s">
        <v>96</v>
      </c>
      <c r="L48" s="9" t="s">
        <v>21</v>
      </c>
    </row>
    <row r="49" spans="1:12" ht="20.25" customHeight="1" thickBot="1" x14ac:dyDescent="0.4">
      <c r="A49" s="34" t="s">
        <v>354</v>
      </c>
      <c r="B49" s="9" t="s">
        <v>52</v>
      </c>
      <c r="C49" s="38">
        <v>40588</v>
      </c>
      <c r="D49" s="19" t="s">
        <v>47</v>
      </c>
      <c r="E49" s="24">
        <f t="shared" si="3"/>
        <v>12125.11</v>
      </c>
      <c r="F49" s="25">
        <v>11475.45</v>
      </c>
      <c r="G49" s="21">
        <v>649.66</v>
      </c>
      <c r="H49" s="14"/>
      <c r="I49" s="22"/>
      <c r="J49" s="20">
        <f t="shared" si="1"/>
        <v>12125.11</v>
      </c>
      <c r="K49" s="19" t="s">
        <v>63</v>
      </c>
      <c r="L49" s="9" t="s">
        <v>21</v>
      </c>
    </row>
    <row r="50" spans="1:12" ht="20.25" customHeight="1" thickBot="1" x14ac:dyDescent="0.4">
      <c r="A50" s="34" t="s">
        <v>355</v>
      </c>
      <c r="B50" s="9" t="s">
        <v>52</v>
      </c>
      <c r="C50" s="38">
        <v>40588</v>
      </c>
      <c r="D50" s="19" t="s">
        <v>81</v>
      </c>
      <c r="E50" s="24">
        <f t="shared" si="3"/>
        <v>6445</v>
      </c>
      <c r="F50" s="25">
        <v>6099.74</v>
      </c>
      <c r="G50" s="21">
        <v>345.26</v>
      </c>
      <c r="H50" s="14"/>
      <c r="I50" s="22"/>
      <c r="J50" s="20">
        <f t="shared" si="1"/>
        <v>6445</v>
      </c>
      <c r="K50" s="19" t="s">
        <v>56</v>
      </c>
      <c r="L50" s="9" t="s">
        <v>21</v>
      </c>
    </row>
    <row r="51" spans="1:12" ht="20.25" customHeight="1" thickBot="1" x14ac:dyDescent="0.4">
      <c r="A51" s="34" t="s">
        <v>356</v>
      </c>
      <c r="B51" s="9" t="s">
        <v>52</v>
      </c>
      <c r="C51" s="39">
        <v>40589</v>
      </c>
      <c r="D51" s="19" t="s">
        <v>75</v>
      </c>
      <c r="E51" s="24">
        <f t="shared" si="3"/>
        <v>25000</v>
      </c>
      <c r="F51" s="25">
        <v>23660.720000000001</v>
      </c>
      <c r="G51" s="21">
        <v>1339.28</v>
      </c>
      <c r="H51" s="14"/>
      <c r="I51" s="22"/>
      <c r="J51" s="20">
        <f t="shared" si="1"/>
        <v>25000</v>
      </c>
      <c r="K51" s="19" t="s">
        <v>94</v>
      </c>
      <c r="L51" s="9" t="s">
        <v>21</v>
      </c>
    </row>
    <row r="52" spans="1:12" ht="20.25" customHeight="1" thickBot="1" x14ac:dyDescent="0.4">
      <c r="A52" s="34" t="s">
        <v>357</v>
      </c>
      <c r="B52" s="9" t="s">
        <v>52</v>
      </c>
      <c r="C52" s="38">
        <v>40590</v>
      </c>
      <c r="D52" s="19" t="s">
        <v>82</v>
      </c>
      <c r="E52" s="24">
        <f t="shared" si="3"/>
        <v>11225.4</v>
      </c>
      <c r="F52" s="25">
        <v>10624.02</v>
      </c>
      <c r="G52" s="21">
        <v>601.38</v>
      </c>
      <c r="H52" s="14"/>
      <c r="I52" s="22"/>
      <c r="J52" s="20">
        <f t="shared" si="1"/>
        <v>11225.4</v>
      </c>
      <c r="K52" s="19" t="s">
        <v>97</v>
      </c>
      <c r="L52" s="9" t="s">
        <v>21</v>
      </c>
    </row>
    <row r="53" spans="1:12" ht="20.25" customHeight="1" thickBot="1" x14ac:dyDescent="0.4">
      <c r="A53" s="34" t="s">
        <v>358</v>
      </c>
      <c r="B53" s="9" t="s">
        <v>52</v>
      </c>
      <c r="C53" s="38">
        <v>40590</v>
      </c>
      <c r="D53" s="19" t="s">
        <v>83</v>
      </c>
      <c r="E53" s="24">
        <f t="shared" si="3"/>
        <v>26147.87</v>
      </c>
      <c r="F53" s="25">
        <v>24747.09</v>
      </c>
      <c r="G53" s="21">
        <v>1400.78</v>
      </c>
      <c r="H53" s="14"/>
      <c r="I53" s="22"/>
      <c r="J53" s="20">
        <f t="shared" si="1"/>
        <v>26147.87</v>
      </c>
      <c r="K53" s="19" t="s">
        <v>56</v>
      </c>
      <c r="L53" s="9" t="s">
        <v>21</v>
      </c>
    </row>
    <row r="54" spans="1:12" ht="20.25" customHeight="1" thickBot="1" x14ac:dyDescent="0.4">
      <c r="A54" s="34" t="s">
        <v>359</v>
      </c>
      <c r="B54" s="9" t="s">
        <v>52</v>
      </c>
      <c r="C54" s="38">
        <v>40590</v>
      </c>
      <c r="D54" s="19" t="s">
        <v>76</v>
      </c>
      <c r="E54" s="24">
        <f t="shared" si="3"/>
        <v>6579</v>
      </c>
      <c r="F54" s="25">
        <v>6226.55</v>
      </c>
      <c r="G54" s="21">
        <v>352.45</v>
      </c>
      <c r="H54" s="14"/>
      <c r="I54" s="22"/>
      <c r="J54" s="20">
        <f t="shared" si="1"/>
        <v>6579</v>
      </c>
      <c r="K54" s="19" t="s">
        <v>99</v>
      </c>
      <c r="L54" s="9" t="s">
        <v>21</v>
      </c>
    </row>
    <row r="55" spans="1:12" ht="20.25" customHeight="1" thickBot="1" x14ac:dyDescent="0.4">
      <c r="A55" s="34" t="s">
        <v>360</v>
      </c>
      <c r="B55" s="9" t="s">
        <v>52</v>
      </c>
      <c r="C55" s="38">
        <v>40590</v>
      </c>
      <c r="D55" s="19" t="s">
        <v>72</v>
      </c>
      <c r="E55" s="24">
        <f t="shared" si="3"/>
        <v>44892</v>
      </c>
      <c r="F55" s="25">
        <v>42487.07</v>
      </c>
      <c r="G55" s="21">
        <v>2404.9299999999998</v>
      </c>
      <c r="H55" s="14"/>
      <c r="I55" s="22"/>
      <c r="J55" s="20">
        <f t="shared" si="1"/>
        <v>44892</v>
      </c>
      <c r="K55" s="19" t="s">
        <v>88</v>
      </c>
      <c r="L55" s="9" t="s">
        <v>21</v>
      </c>
    </row>
    <row r="56" spans="1:12" ht="20.25" customHeight="1" thickBot="1" x14ac:dyDescent="0.4">
      <c r="A56" s="34" t="s">
        <v>361</v>
      </c>
      <c r="B56" s="9" t="s">
        <v>52</v>
      </c>
      <c r="C56" s="38">
        <v>40590</v>
      </c>
      <c r="D56" s="19" t="s">
        <v>84</v>
      </c>
      <c r="E56" s="24">
        <f t="shared" si="3"/>
        <v>44100</v>
      </c>
      <c r="F56" s="25">
        <v>41737.5</v>
      </c>
      <c r="G56" s="21">
        <v>2362.5</v>
      </c>
      <c r="H56" s="14"/>
      <c r="I56" s="22"/>
      <c r="J56" s="20">
        <f t="shared" si="1"/>
        <v>44100</v>
      </c>
      <c r="K56" s="19" t="s">
        <v>89</v>
      </c>
      <c r="L56" s="9" t="s">
        <v>21</v>
      </c>
    </row>
    <row r="57" spans="1:12" ht="20.25" customHeight="1" thickBot="1" x14ac:dyDescent="0.4">
      <c r="A57" s="34" t="s">
        <v>362</v>
      </c>
      <c r="B57" s="9" t="s">
        <v>52</v>
      </c>
      <c r="C57" s="38">
        <v>40590</v>
      </c>
      <c r="D57" s="19" t="s">
        <v>79</v>
      </c>
      <c r="E57" s="24">
        <f t="shared" si="3"/>
        <v>11490</v>
      </c>
      <c r="F57" s="25">
        <v>10874.46</v>
      </c>
      <c r="G57" s="21">
        <v>615.54</v>
      </c>
      <c r="H57" s="14"/>
      <c r="I57" s="22"/>
      <c r="J57" s="20">
        <f t="shared" si="1"/>
        <v>11490</v>
      </c>
      <c r="K57" s="19" t="s">
        <v>100</v>
      </c>
      <c r="L57" s="9" t="s">
        <v>21</v>
      </c>
    </row>
    <row r="58" spans="1:12" ht="20.25" customHeight="1" thickBot="1" x14ac:dyDescent="0.4">
      <c r="A58" s="34" t="s">
        <v>363</v>
      </c>
      <c r="B58" s="9" t="s">
        <v>52</v>
      </c>
      <c r="C58" s="38">
        <v>40590</v>
      </c>
      <c r="D58" s="19" t="s">
        <v>79</v>
      </c>
      <c r="E58" s="24">
        <f t="shared" si="3"/>
        <v>16302</v>
      </c>
      <c r="F58" s="25">
        <v>15428.68</v>
      </c>
      <c r="G58" s="21">
        <v>873.32</v>
      </c>
      <c r="H58" s="14"/>
      <c r="I58" s="22"/>
      <c r="J58" s="20">
        <f t="shared" si="1"/>
        <v>16302</v>
      </c>
      <c r="K58" s="19" t="s">
        <v>100</v>
      </c>
      <c r="L58" s="9" t="s">
        <v>21</v>
      </c>
    </row>
    <row r="59" spans="1:12" ht="20.25" customHeight="1" thickBot="1" x14ac:dyDescent="0.4">
      <c r="A59" s="34" t="s">
        <v>364</v>
      </c>
      <c r="B59" s="9" t="s">
        <v>52</v>
      </c>
      <c r="C59" s="38">
        <v>40590</v>
      </c>
      <c r="D59" s="19" t="s">
        <v>85</v>
      </c>
      <c r="E59" s="24">
        <f t="shared" si="3"/>
        <v>21940</v>
      </c>
      <c r="F59" s="25">
        <v>20788.740000000002</v>
      </c>
      <c r="G59" s="21">
        <v>1151.26</v>
      </c>
      <c r="H59" s="14"/>
      <c r="I59" s="22"/>
      <c r="J59" s="20">
        <f t="shared" si="1"/>
        <v>21940</v>
      </c>
      <c r="K59" s="19" t="s">
        <v>98</v>
      </c>
      <c r="L59" s="9" t="s">
        <v>21</v>
      </c>
    </row>
    <row r="60" spans="1:12" ht="20.25" customHeight="1" thickBot="1" x14ac:dyDescent="0.4">
      <c r="A60" s="34" t="s">
        <v>365</v>
      </c>
      <c r="B60" s="9" t="s">
        <v>52</v>
      </c>
      <c r="C60" s="38">
        <v>40590</v>
      </c>
      <c r="D60" s="19" t="s">
        <v>43</v>
      </c>
      <c r="E60" s="24">
        <f t="shared" si="3"/>
        <v>19800</v>
      </c>
      <c r="F60" s="25">
        <v>18739.29</v>
      </c>
      <c r="G60" s="21">
        <v>1060.71</v>
      </c>
      <c r="H60" s="14"/>
      <c r="I60" s="22"/>
      <c r="J60" s="20">
        <f t="shared" si="1"/>
        <v>19800</v>
      </c>
      <c r="K60" s="19" t="s">
        <v>56</v>
      </c>
      <c r="L60" s="9" t="s">
        <v>21</v>
      </c>
    </row>
    <row r="61" spans="1:12" ht="20.25" customHeight="1" thickBot="1" x14ac:dyDescent="0.4">
      <c r="A61" s="34" t="s">
        <v>366</v>
      </c>
      <c r="B61" s="9" t="s">
        <v>52</v>
      </c>
      <c r="C61" s="38">
        <v>40602</v>
      </c>
      <c r="D61" s="19" t="s">
        <v>86</v>
      </c>
      <c r="E61" s="24">
        <f t="shared" si="3"/>
        <v>19500</v>
      </c>
      <c r="F61" s="25">
        <v>18455.349999999999</v>
      </c>
      <c r="G61" s="21">
        <v>1044.6500000000001</v>
      </c>
      <c r="H61" s="14"/>
      <c r="I61" s="22"/>
      <c r="J61" s="20">
        <f t="shared" si="1"/>
        <v>19500</v>
      </c>
      <c r="K61" s="19" t="s">
        <v>101</v>
      </c>
      <c r="L61" s="9" t="s">
        <v>21</v>
      </c>
    </row>
    <row r="62" spans="1:12" ht="20.25" customHeight="1" thickBot="1" x14ac:dyDescent="0.4">
      <c r="A62" s="34" t="s">
        <v>367</v>
      </c>
      <c r="B62" s="9" t="s">
        <v>52</v>
      </c>
      <c r="C62" s="38">
        <v>40604</v>
      </c>
      <c r="D62" s="19" t="s">
        <v>102</v>
      </c>
      <c r="E62" s="20">
        <f t="shared" si="3"/>
        <v>25500</v>
      </c>
      <c r="F62" s="25">
        <v>24133.93</v>
      </c>
      <c r="G62" s="22">
        <v>1366.07</v>
      </c>
      <c r="H62" s="14"/>
      <c r="I62" s="22"/>
      <c r="J62" s="20">
        <f t="shared" si="1"/>
        <v>25500</v>
      </c>
      <c r="K62" s="19" t="s">
        <v>89</v>
      </c>
      <c r="L62" s="9" t="s">
        <v>21</v>
      </c>
    </row>
    <row r="63" spans="1:12" ht="20.25" customHeight="1" thickBot="1" x14ac:dyDescent="0.4">
      <c r="A63" s="34" t="s">
        <v>368</v>
      </c>
      <c r="B63" s="9" t="s">
        <v>52</v>
      </c>
      <c r="C63" s="38">
        <v>40604</v>
      </c>
      <c r="D63" s="19" t="s">
        <v>103</v>
      </c>
      <c r="E63" s="20">
        <f t="shared" si="3"/>
        <v>59412</v>
      </c>
      <c r="F63" s="25">
        <v>56229.22</v>
      </c>
      <c r="G63" s="22">
        <v>3182.78</v>
      </c>
      <c r="H63" s="14"/>
      <c r="I63" s="22"/>
      <c r="J63" s="20">
        <f t="shared" si="1"/>
        <v>59412</v>
      </c>
      <c r="K63" s="19" t="s">
        <v>118</v>
      </c>
      <c r="L63" s="9" t="s">
        <v>21</v>
      </c>
    </row>
    <row r="64" spans="1:12" ht="20.25" customHeight="1" thickBot="1" x14ac:dyDescent="0.4">
      <c r="A64" s="34" t="s">
        <v>369</v>
      </c>
      <c r="B64" s="9" t="s">
        <v>52</v>
      </c>
      <c r="C64" s="38">
        <v>40604</v>
      </c>
      <c r="D64" s="19" t="s">
        <v>104</v>
      </c>
      <c r="E64" s="20">
        <f t="shared" si="3"/>
        <v>7480</v>
      </c>
      <c r="F64" s="25">
        <v>7079.3</v>
      </c>
      <c r="G64" s="22">
        <v>400.7</v>
      </c>
      <c r="H64" s="14"/>
      <c r="I64" s="22"/>
      <c r="J64" s="20">
        <f t="shared" si="1"/>
        <v>7480</v>
      </c>
      <c r="K64" s="19" t="s">
        <v>56</v>
      </c>
      <c r="L64" s="9" t="s">
        <v>21</v>
      </c>
    </row>
    <row r="65" spans="1:12" ht="20.25" customHeight="1" thickBot="1" x14ac:dyDescent="0.4">
      <c r="A65" s="34" t="s">
        <v>370</v>
      </c>
      <c r="B65" s="9" t="s">
        <v>52</v>
      </c>
      <c r="C65" s="38">
        <v>40604</v>
      </c>
      <c r="D65" s="26" t="s">
        <v>103</v>
      </c>
      <c r="E65" s="23">
        <f t="shared" si="3"/>
        <v>20196</v>
      </c>
      <c r="F65" s="27">
        <v>19114.07</v>
      </c>
      <c r="G65" s="28">
        <v>1081.93</v>
      </c>
      <c r="H65" s="14"/>
      <c r="I65" s="22"/>
      <c r="J65" s="20">
        <f t="shared" si="1"/>
        <v>20196</v>
      </c>
      <c r="K65" s="26" t="s">
        <v>56</v>
      </c>
      <c r="L65" s="9" t="s">
        <v>21</v>
      </c>
    </row>
    <row r="66" spans="1:12" ht="20.25" customHeight="1" thickBot="1" x14ac:dyDescent="0.4">
      <c r="A66" s="34" t="s">
        <v>371</v>
      </c>
      <c r="B66" s="9" t="s">
        <v>52</v>
      </c>
      <c r="C66" s="38">
        <v>40604</v>
      </c>
      <c r="D66" s="19" t="s">
        <v>105</v>
      </c>
      <c r="E66" s="20">
        <f t="shared" si="3"/>
        <v>7200</v>
      </c>
      <c r="F66" s="25">
        <v>6750</v>
      </c>
      <c r="G66" s="22">
        <v>450</v>
      </c>
      <c r="H66" s="14"/>
      <c r="I66" s="22"/>
      <c r="J66" s="20">
        <f t="shared" si="1"/>
        <v>7200</v>
      </c>
      <c r="K66" s="19" t="s">
        <v>119</v>
      </c>
      <c r="L66" s="9" t="s">
        <v>21</v>
      </c>
    </row>
    <row r="67" spans="1:12" ht="20.25" customHeight="1" thickBot="1" x14ac:dyDescent="0.4">
      <c r="A67" s="34" t="s">
        <v>372</v>
      </c>
      <c r="B67" s="9" t="s">
        <v>52</v>
      </c>
      <c r="C67" s="38">
        <v>40604</v>
      </c>
      <c r="D67" s="19" t="s">
        <v>76</v>
      </c>
      <c r="E67" s="20">
        <f t="shared" si="3"/>
        <v>13686</v>
      </c>
      <c r="F67" s="25">
        <v>12952.82</v>
      </c>
      <c r="G67" s="22">
        <v>733.18</v>
      </c>
      <c r="H67" s="14"/>
      <c r="I67" s="22"/>
      <c r="J67" s="20">
        <f t="shared" si="1"/>
        <v>13686</v>
      </c>
      <c r="K67" s="19" t="s">
        <v>120</v>
      </c>
      <c r="L67" s="9" t="s">
        <v>21</v>
      </c>
    </row>
    <row r="68" spans="1:12" ht="20.25" customHeight="1" thickBot="1" x14ac:dyDescent="0.4">
      <c r="A68" s="34" t="s">
        <v>373</v>
      </c>
      <c r="B68" s="9" t="s">
        <v>52</v>
      </c>
      <c r="C68" s="38">
        <v>40604</v>
      </c>
      <c r="D68" s="19" t="s">
        <v>72</v>
      </c>
      <c r="E68" s="20">
        <f t="shared" si="3"/>
        <v>8550</v>
      </c>
      <c r="F68" s="25">
        <v>8091.96</v>
      </c>
      <c r="G68" s="22">
        <v>458.04</v>
      </c>
      <c r="H68" s="14"/>
      <c r="I68" s="22"/>
      <c r="J68" s="20">
        <f t="shared" si="1"/>
        <v>8550</v>
      </c>
      <c r="K68" s="19" t="s">
        <v>121</v>
      </c>
      <c r="L68" s="9" t="s">
        <v>21</v>
      </c>
    </row>
    <row r="69" spans="1:12" ht="20.25" customHeight="1" thickBot="1" x14ac:dyDescent="0.4">
      <c r="A69" s="34" t="s">
        <v>374</v>
      </c>
      <c r="B69" s="9" t="s">
        <v>52</v>
      </c>
      <c r="C69" s="38">
        <v>40604</v>
      </c>
      <c r="D69" s="19" t="s">
        <v>106</v>
      </c>
      <c r="E69" s="20">
        <f t="shared" si="3"/>
        <v>13999</v>
      </c>
      <c r="F69" s="25">
        <v>13249.06</v>
      </c>
      <c r="G69" s="22">
        <v>749.94</v>
      </c>
      <c r="H69" s="14"/>
      <c r="I69" s="22"/>
      <c r="J69" s="20">
        <f t="shared" si="1"/>
        <v>13999</v>
      </c>
      <c r="K69" s="19" t="s">
        <v>122</v>
      </c>
      <c r="L69" s="9" t="s">
        <v>21</v>
      </c>
    </row>
    <row r="70" spans="1:12" ht="20.25" customHeight="1" thickBot="1" x14ac:dyDescent="0.4">
      <c r="A70" s="34" t="s">
        <v>375</v>
      </c>
      <c r="B70" s="9" t="s">
        <v>52</v>
      </c>
      <c r="C70" s="38">
        <v>40604</v>
      </c>
      <c r="D70" s="19" t="s">
        <v>81</v>
      </c>
      <c r="E70" s="20">
        <f t="shared" si="3"/>
        <v>4520</v>
      </c>
      <c r="F70" s="25">
        <v>4277.8599999999997</v>
      </c>
      <c r="G70" s="22">
        <v>242.14</v>
      </c>
      <c r="H70" s="14"/>
      <c r="I70" s="22"/>
      <c r="J70" s="20">
        <f t="shared" si="1"/>
        <v>4520</v>
      </c>
      <c r="K70" s="19" t="s">
        <v>56</v>
      </c>
      <c r="L70" s="9" t="s">
        <v>21</v>
      </c>
    </row>
    <row r="71" spans="1:12" ht="20.25" customHeight="1" thickBot="1" x14ac:dyDescent="0.4">
      <c r="A71" s="34" t="s">
        <v>376</v>
      </c>
      <c r="B71" s="9" t="s">
        <v>52</v>
      </c>
      <c r="C71" s="38">
        <v>40604</v>
      </c>
      <c r="D71" s="19" t="s">
        <v>77</v>
      </c>
      <c r="E71" s="20">
        <f t="shared" si="3"/>
        <v>7400</v>
      </c>
      <c r="F71" s="25">
        <v>7003.57</v>
      </c>
      <c r="G71" s="22">
        <v>396.43</v>
      </c>
      <c r="H71" s="14"/>
      <c r="I71" s="22"/>
      <c r="J71" s="20">
        <f t="shared" si="1"/>
        <v>7400</v>
      </c>
      <c r="K71" s="19" t="s">
        <v>123</v>
      </c>
      <c r="L71" s="9" t="s">
        <v>21</v>
      </c>
    </row>
    <row r="72" spans="1:12" ht="20.25" customHeight="1" thickBot="1" x14ac:dyDescent="0.4">
      <c r="A72" s="34" t="s">
        <v>377</v>
      </c>
      <c r="B72" s="9" t="s">
        <v>52</v>
      </c>
      <c r="C72" s="38">
        <v>40604</v>
      </c>
      <c r="D72" s="19" t="s">
        <v>43</v>
      </c>
      <c r="E72" s="20">
        <f t="shared" si="3"/>
        <v>6200</v>
      </c>
      <c r="F72" s="25">
        <v>5867.85</v>
      </c>
      <c r="G72" s="22">
        <v>332.15</v>
      </c>
      <c r="H72" s="14"/>
      <c r="I72" s="22"/>
      <c r="J72" s="20">
        <f t="shared" ref="J72:J135" si="4">E72</f>
        <v>6200</v>
      </c>
      <c r="K72" s="19" t="s">
        <v>124</v>
      </c>
      <c r="L72" s="9" t="s">
        <v>21</v>
      </c>
    </row>
    <row r="73" spans="1:12" ht="20.25" customHeight="1" thickBot="1" x14ac:dyDescent="0.4">
      <c r="A73" s="34" t="s">
        <v>378</v>
      </c>
      <c r="B73" s="9" t="s">
        <v>52</v>
      </c>
      <c r="C73" s="38">
        <v>40604</v>
      </c>
      <c r="D73" s="19" t="s">
        <v>107</v>
      </c>
      <c r="E73" s="20">
        <f t="shared" si="3"/>
        <v>28360</v>
      </c>
      <c r="F73" s="25">
        <v>26840.720000000001</v>
      </c>
      <c r="G73" s="22">
        <v>1519.28</v>
      </c>
      <c r="H73" s="14"/>
      <c r="I73" s="22"/>
      <c r="J73" s="20">
        <f t="shared" si="4"/>
        <v>28360</v>
      </c>
      <c r="K73" s="19" t="s">
        <v>125</v>
      </c>
      <c r="L73" s="9" t="s">
        <v>21</v>
      </c>
    </row>
    <row r="74" spans="1:12" ht="20.25" customHeight="1" thickBot="1" x14ac:dyDescent="0.4">
      <c r="A74" s="34" t="s">
        <v>379</v>
      </c>
      <c r="B74" s="9" t="s">
        <v>52</v>
      </c>
      <c r="C74" s="38">
        <v>40604</v>
      </c>
      <c r="D74" s="19" t="s">
        <v>79</v>
      </c>
      <c r="E74" s="20">
        <f t="shared" si="3"/>
        <v>7260</v>
      </c>
      <c r="F74" s="25">
        <v>6871.07</v>
      </c>
      <c r="G74" s="22">
        <v>388.93</v>
      </c>
      <c r="H74" s="14"/>
      <c r="I74" s="22"/>
      <c r="J74" s="20">
        <f t="shared" si="4"/>
        <v>7260</v>
      </c>
      <c r="K74" s="19" t="s">
        <v>100</v>
      </c>
      <c r="L74" s="9" t="s">
        <v>21</v>
      </c>
    </row>
    <row r="75" spans="1:12" ht="20.25" customHeight="1" thickBot="1" x14ac:dyDescent="0.4">
      <c r="A75" s="34" t="s">
        <v>380</v>
      </c>
      <c r="B75" s="9" t="s">
        <v>52</v>
      </c>
      <c r="C75" s="38">
        <v>40604</v>
      </c>
      <c r="D75" s="19" t="s">
        <v>75</v>
      </c>
      <c r="E75" s="20">
        <f t="shared" si="3"/>
        <v>36499.5</v>
      </c>
      <c r="F75" s="25">
        <v>34544.17</v>
      </c>
      <c r="G75" s="22">
        <v>1955.33</v>
      </c>
      <c r="H75" s="14"/>
      <c r="I75" s="22"/>
      <c r="J75" s="20">
        <f t="shared" si="4"/>
        <v>36499.5</v>
      </c>
      <c r="K75" s="19" t="s">
        <v>122</v>
      </c>
      <c r="L75" s="9" t="s">
        <v>21</v>
      </c>
    </row>
    <row r="76" spans="1:12" ht="20.25" customHeight="1" thickBot="1" x14ac:dyDescent="0.4">
      <c r="A76" s="34" t="s">
        <v>381</v>
      </c>
      <c r="B76" s="9" t="s">
        <v>52</v>
      </c>
      <c r="C76" s="38">
        <v>40604</v>
      </c>
      <c r="D76" s="19" t="s">
        <v>77</v>
      </c>
      <c r="E76" s="20">
        <f t="shared" si="3"/>
        <v>23135</v>
      </c>
      <c r="F76" s="25">
        <v>21895.63</v>
      </c>
      <c r="G76" s="22">
        <v>1239.3699999999999</v>
      </c>
      <c r="H76" s="14"/>
      <c r="I76" s="22"/>
      <c r="J76" s="20">
        <f t="shared" si="4"/>
        <v>23135</v>
      </c>
      <c r="K76" s="19" t="s">
        <v>118</v>
      </c>
      <c r="L76" s="9" t="s">
        <v>21</v>
      </c>
    </row>
    <row r="77" spans="1:12" ht="20.25" customHeight="1" thickBot="1" x14ac:dyDescent="0.4">
      <c r="A77" s="34" t="s">
        <v>382</v>
      </c>
      <c r="B77" s="9" t="s">
        <v>52</v>
      </c>
      <c r="C77" s="38">
        <v>40604</v>
      </c>
      <c r="D77" s="19" t="s">
        <v>76</v>
      </c>
      <c r="E77" s="20">
        <v>14043.85</v>
      </c>
      <c r="F77" s="25">
        <v>14043.85</v>
      </c>
      <c r="G77" s="22"/>
      <c r="H77" s="14"/>
      <c r="I77" s="22"/>
      <c r="J77" s="20">
        <f t="shared" si="4"/>
        <v>14043.85</v>
      </c>
      <c r="K77" s="19" t="s">
        <v>65</v>
      </c>
      <c r="L77" s="9" t="s">
        <v>21</v>
      </c>
    </row>
    <row r="78" spans="1:12" ht="20.25" customHeight="1" thickBot="1" x14ac:dyDescent="0.4">
      <c r="A78" s="34" t="s">
        <v>383</v>
      </c>
      <c r="B78" s="9" t="s">
        <v>52</v>
      </c>
      <c r="C78" s="38">
        <v>40604</v>
      </c>
      <c r="D78" s="19" t="s">
        <v>76</v>
      </c>
      <c r="E78" s="20">
        <v>6098</v>
      </c>
      <c r="F78" s="25">
        <v>6098</v>
      </c>
      <c r="G78" s="22"/>
      <c r="H78" s="14"/>
      <c r="I78" s="22"/>
      <c r="J78" s="20">
        <f t="shared" si="4"/>
        <v>6098</v>
      </c>
      <c r="K78" s="19" t="s">
        <v>65</v>
      </c>
      <c r="L78" s="9" t="s">
        <v>21</v>
      </c>
    </row>
    <row r="79" spans="1:12" ht="20.25" customHeight="1" thickBot="1" x14ac:dyDescent="0.4">
      <c r="A79" s="34" t="s">
        <v>384</v>
      </c>
      <c r="B79" s="9" t="s">
        <v>52</v>
      </c>
      <c r="C79" s="39">
        <v>40605</v>
      </c>
      <c r="D79" s="19" t="s">
        <v>75</v>
      </c>
      <c r="E79" s="20">
        <f t="shared" ref="E79:E94" si="5">F79+G79</f>
        <v>17000</v>
      </c>
      <c r="F79" s="25">
        <v>16089.28</v>
      </c>
      <c r="G79" s="22">
        <v>910.72</v>
      </c>
      <c r="H79" s="14"/>
      <c r="I79" s="22"/>
      <c r="J79" s="20">
        <f t="shared" si="4"/>
        <v>17000</v>
      </c>
      <c r="K79" s="19" t="s">
        <v>122</v>
      </c>
      <c r="L79" s="9" t="s">
        <v>21</v>
      </c>
    </row>
    <row r="80" spans="1:12" ht="20.25" customHeight="1" thickBot="1" x14ac:dyDescent="0.4">
      <c r="A80" s="34" t="s">
        <v>385</v>
      </c>
      <c r="B80" s="9" t="s">
        <v>52</v>
      </c>
      <c r="C80" s="39">
        <v>40605</v>
      </c>
      <c r="D80" s="19" t="s">
        <v>79</v>
      </c>
      <c r="E80" s="20">
        <f t="shared" si="5"/>
        <v>9606</v>
      </c>
      <c r="F80" s="25">
        <v>9091.39</v>
      </c>
      <c r="G80" s="22">
        <v>514.61</v>
      </c>
      <c r="H80" s="14"/>
      <c r="I80" s="22"/>
      <c r="J80" s="20">
        <f t="shared" si="4"/>
        <v>9606</v>
      </c>
      <c r="K80" s="19" t="s">
        <v>126</v>
      </c>
      <c r="L80" s="9" t="s">
        <v>21</v>
      </c>
    </row>
    <row r="81" spans="1:12" ht="20.25" customHeight="1" thickBot="1" x14ac:dyDescent="0.4">
      <c r="A81" s="34" t="s">
        <v>386</v>
      </c>
      <c r="B81" s="9" t="s">
        <v>52</v>
      </c>
      <c r="C81" s="39">
        <v>40605</v>
      </c>
      <c r="D81" s="19" t="s">
        <v>81</v>
      </c>
      <c r="E81" s="20">
        <f t="shared" si="5"/>
        <v>2664.1099999999997</v>
      </c>
      <c r="F81" s="25">
        <v>2521.39</v>
      </c>
      <c r="G81" s="22">
        <v>142.72</v>
      </c>
      <c r="H81" s="14"/>
      <c r="I81" s="22"/>
      <c r="J81" s="20">
        <f t="shared" si="4"/>
        <v>2664.1099999999997</v>
      </c>
      <c r="K81" s="19" t="s">
        <v>56</v>
      </c>
      <c r="L81" s="9" t="s">
        <v>21</v>
      </c>
    </row>
    <row r="82" spans="1:12" ht="20.25" customHeight="1" thickBot="1" x14ac:dyDescent="0.4">
      <c r="A82" s="34" t="s">
        <v>387</v>
      </c>
      <c r="B82" s="9" t="s">
        <v>52</v>
      </c>
      <c r="C82" s="39">
        <v>40605</v>
      </c>
      <c r="D82" s="19" t="s">
        <v>76</v>
      </c>
      <c r="E82" s="20">
        <f t="shared" si="5"/>
        <v>7179</v>
      </c>
      <c r="F82" s="25">
        <v>6794.41</v>
      </c>
      <c r="G82" s="22">
        <v>384.59</v>
      </c>
      <c r="H82" s="14"/>
      <c r="I82" s="22"/>
      <c r="J82" s="20">
        <f t="shared" si="4"/>
        <v>7179</v>
      </c>
      <c r="K82" s="19" t="s">
        <v>120</v>
      </c>
      <c r="L82" s="9" t="s">
        <v>21</v>
      </c>
    </row>
    <row r="83" spans="1:12" ht="20.25" customHeight="1" thickBot="1" x14ac:dyDescent="0.4">
      <c r="A83" s="34" t="s">
        <v>388</v>
      </c>
      <c r="B83" s="9" t="s">
        <v>52</v>
      </c>
      <c r="C83" s="39">
        <v>40605</v>
      </c>
      <c r="D83" s="19" t="s">
        <v>108</v>
      </c>
      <c r="E83" s="20">
        <f t="shared" si="5"/>
        <v>15737</v>
      </c>
      <c r="F83" s="25">
        <v>14893.95</v>
      </c>
      <c r="G83" s="22">
        <v>843.05</v>
      </c>
      <c r="H83" s="14"/>
      <c r="I83" s="22"/>
      <c r="J83" s="20">
        <f t="shared" si="4"/>
        <v>15737</v>
      </c>
      <c r="K83" s="19" t="s">
        <v>56</v>
      </c>
      <c r="L83" s="9" t="s">
        <v>21</v>
      </c>
    </row>
    <row r="84" spans="1:12" ht="20.25" customHeight="1" thickBot="1" x14ac:dyDescent="0.4">
      <c r="A84" s="34" t="s">
        <v>389</v>
      </c>
      <c r="B84" s="9" t="s">
        <v>52</v>
      </c>
      <c r="C84" s="39">
        <v>40605</v>
      </c>
      <c r="D84" s="19" t="s">
        <v>83</v>
      </c>
      <c r="E84" s="20">
        <f t="shared" si="5"/>
        <v>46070</v>
      </c>
      <c r="F84" s="25">
        <v>43601.96</v>
      </c>
      <c r="G84" s="22">
        <v>2468.04</v>
      </c>
      <c r="H84" s="14"/>
      <c r="I84" s="22"/>
      <c r="J84" s="20">
        <f t="shared" si="4"/>
        <v>46070</v>
      </c>
      <c r="K84" s="19" t="s">
        <v>56</v>
      </c>
      <c r="L84" s="9" t="s">
        <v>21</v>
      </c>
    </row>
    <row r="85" spans="1:12" ht="20.25" customHeight="1" thickBot="1" x14ac:dyDescent="0.4">
      <c r="A85" s="34" t="s">
        <v>390</v>
      </c>
      <c r="B85" s="9" t="s">
        <v>52</v>
      </c>
      <c r="C85" s="39">
        <v>40605</v>
      </c>
      <c r="D85" s="19" t="s">
        <v>109</v>
      </c>
      <c r="E85" s="20">
        <f t="shared" si="5"/>
        <v>10037</v>
      </c>
      <c r="F85" s="25">
        <v>9499.2999999999993</v>
      </c>
      <c r="G85" s="22">
        <v>537.70000000000005</v>
      </c>
      <c r="H85" s="14"/>
      <c r="I85" s="22"/>
      <c r="J85" s="20">
        <f t="shared" si="4"/>
        <v>10037</v>
      </c>
      <c r="K85" s="19" t="s">
        <v>93</v>
      </c>
      <c r="L85" s="9" t="s">
        <v>21</v>
      </c>
    </row>
    <row r="86" spans="1:12" ht="20.25" customHeight="1" thickBot="1" x14ac:dyDescent="0.4">
      <c r="A86" s="34" t="s">
        <v>391</v>
      </c>
      <c r="B86" s="9" t="s">
        <v>52</v>
      </c>
      <c r="C86" s="39">
        <v>40605</v>
      </c>
      <c r="D86" s="19" t="s">
        <v>81</v>
      </c>
      <c r="E86" s="20">
        <f t="shared" si="5"/>
        <v>15612.5</v>
      </c>
      <c r="F86" s="25">
        <v>14776.11</v>
      </c>
      <c r="G86" s="22">
        <v>836.39</v>
      </c>
      <c r="H86" s="14"/>
      <c r="I86" s="22"/>
      <c r="J86" s="20">
        <f t="shared" si="4"/>
        <v>15612.5</v>
      </c>
      <c r="K86" s="19" t="s">
        <v>56</v>
      </c>
      <c r="L86" s="9" t="s">
        <v>21</v>
      </c>
    </row>
    <row r="87" spans="1:12" ht="20.25" customHeight="1" thickBot="1" x14ac:dyDescent="0.4">
      <c r="A87" s="34" t="s">
        <v>392</v>
      </c>
      <c r="B87" s="9" t="s">
        <v>52</v>
      </c>
      <c r="C87" s="39">
        <v>40605</v>
      </c>
      <c r="D87" s="19" t="s">
        <v>31</v>
      </c>
      <c r="E87" s="20">
        <f t="shared" si="5"/>
        <v>24820</v>
      </c>
      <c r="F87" s="25">
        <v>23490.35</v>
      </c>
      <c r="G87" s="22">
        <v>1329.65</v>
      </c>
      <c r="H87" s="14"/>
      <c r="I87" s="22"/>
      <c r="J87" s="20">
        <f t="shared" si="4"/>
        <v>24820</v>
      </c>
      <c r="K87" s="19" t="s">
        <v>127</v>
      </c>
      <c r="L87" s="9" t="s">
        <v>21</v>
      </c>
    </row>
    <row r="88" spans="1:12" ht="20.25" customHeight="1" thickBot="1" x14ac:dyDescent="0.4">
      <c r="A88" s="34" t="s">
        <v>393</v>
      </c>
      <c r="B88" s="9" t="s">
        <v>52</v>
      </c>
      <c r="C88" s="38">
        <v>40605</v>
      </c>
      <c r="D88" s="19" t="s">
        <v>110</v>
      </c>
      <c r="E88" s="20">
        <f t="shared" si="5"/>
        <v>9000</v>
      </c>
      <c r="F88" s="25">
        <v>8437.5</v>
      </c>
      <c r="G88" s="22">
        <v>562.5</v>
      </c>
      <c r="H88" s="14"/>
      <c r="I88" s="22"/>
      <c r="J88" s="20">
        <f t="shared" si="4"/>
        <v>9000</v>
      </c>
      <c r="K88" s="19" t="s">
        <v>128</v>
      </c>
      <c r="L88" s="9" t="s">
        <v>21</v>
      </c>
    </row>
    <row r="89" spans="1:12" ht="20.25" customHeight="1" thickBot="1" x14ac:dyDescent="0.4">
      <c r="A89" s="34" t="s">
        <v>394</v>
      </c>
      <c r="B89" s="9" t="s">
        <v>52</v>
      </c>
      <c r="C89" s="38">
        <v>40605</v>
      </c>
      <c r="D89" s="19" t="s">
        <v>79</v>
      </c>
      <c r="E89" s="20">
        <f t="shared" si="5"/>
        <v>7210</v>
      </c>
      <c r="F89" s="25">
        <v>6823.74</v>
      </c>
      <c r="G89" s="22">
        <v>386.26</v>
      </c>
      <c r="H89" s="14"/>
      <c r="I89" s="22"/>
      <c r="J89" s="20">
        <f t="shared" si="4"/>
        <v>7210</v>
      </c>
      <c r="K89" s="19" t="s">
        <v>59</v>
      </c>
      <c r="L89" s="9" t="s">
        <v>21</v>
      </c>
    </row>
    <row r="90" spans="1:12" ht="20.25" customHeight="1" thickBot="1" x14ac:dyDescent="0.4">
      <c r="A90" s="34" t="s">
        <v>395</v>
      </c>
      <c r="B90" s="9" t="s">
        <v>52</v>
      </c>
      <c r="C90" s="38">
        <v>40605</v>
      </c>
      <c r="D90" s="19" t="s">
        <v>111</v>
      </c>
      <c r="E90" s="20">
        <f t="shared" si="5"/>
        <v>17495</v>
      </c>
      <c r="F90" s="25">
        <v>16557.759999999998</v>
      </c>
      <c r="G90" s="22">
        <v>937.24</v>
      </c>
      <c r="H90" s="14"/>
      <c r="I90" s="22"/>
      <c r="J90" s="20">
        <f t="shared" si="4"/>
        <v>17495</v>
      </c>
      <c r="K90" s="19" t="s">
        <v>122</v>
      </c>
      <c r="L90" s="9" t="s">
        <v>21</v>
      </c>
    </row>
    <row r="91" spans="1:12" ht="20.25" customHeight="1" thickBot="1" x14ac:dyDescent="0.4">
      <c r="A91" s="34" t="s">
        <v>396</v>
      </c>
      <c r="B91" s="9" t="s">
        <v>52</v>
      </c>
      <c r="C91" s="38">
        <v>40605</v>
      </c>
      <c r="D91" s="19" t="s">
        <v>79</v>
      </c>
      <c r="E91" s="20">
        <f t="shared" si="5"/>
        <v>3438.5</v>
      </c>
      <c r="F91" s="25">
        <v>3254.3</v>
      </c>
      <c r="G91" s="22">
        <v>184.2</v>
      </c>
      <c r="H91" s="14"/>
      <c r="I91" s="22"/>
      <c r="J91" s="20">
        <f t="shared" si="4"/>
        <v>3438.5</v>
      </c>
      <c r="K91" s="19" t="s">
        <v>129</v>
      </c>
      <c r="L91" s="9" t="s">
        <v>21</v>
      </c>
    </row>
    <row r="92" spans="1:12" ht="20.25" customHeight="1" thickBot="1" x14ac:dyDescent="0.4">
      <c r="A92" s="34" t="s">
        <v>397</v>
      </c>
      <c r="B92" s="9" t="s">
        <v>52</v>
      </c>
      <c r="C92" s="38">
        <v>40605</v>
      </c>
      <c r="D92" s="19" t="s">
        <v>43</v>
      </c>
      <c r="E92" s="20">
        <f t="shared" si="5"/>
        <v>5000</v>
      </c>
      <c r="F92" s="25">
        <v>4732.1499999999996</v>
      </c>
      <c r="G92" s="22">
        <v>267.85000000000002</v>
      </c>
      <c r="H92" s="14"/>
      <c r="I92" s="22"/>
      <c r="J92" s="20">
        <f t="shared" si="4"/>
        <v>5000</v>
      </c>
      <c r="K92" s="19" t="s">
        <v>130</v>
      </c>
      <c r="L92" s="9" t="s">
        <v>21</v>
      </c>
    </row>
    <row r="93" spans="1:12" ht="20.25" customHeight="1" thickBot="1" x14ac:dyDescent="0.4">
      <c r="A93" s="34" t="s">
        <v>398</v>
      </c>
      <c r="B93" s="9" t="s">
        <v>52</v>
      </c>
      <c r="C93" s="38">
        <v>40605</v>
      </c>
      <c r="D93" s="19" t="s">
        <v>81</v>
      </c>
      <c r="E93" s="20">
        <f t="shared" si="5"/>
        <v>4121.5</v>
      </c>
      <c r="F93" s="25">
        <v>3900.71</v>
      </c>
      <c r="G93" s="22">
        <v>220.79</v>
      </c>
      <c r="H93" s="14"/>
      <c r="I93" s="22"/>
      <c r="J93" s="20">
        <f t="shared" si="4"/>
        <v>4121.5</v>
      </c>
      <c r="K93" s="19" t="s">
        <v>56</v>
      </c>
      <c r="L93" s="9" t="s">
        <v>21</v>
      </c>
    </row>
    <row r="94" spans="1:12" ht="20.25" customHeight="1" thickBot="1" x14ac:dyDescent="0.4">
      <c r="A94" s="34" t="s">
        <v>399</v>
      </c>
      <c r="B94" s="9" t="s">
        <v>52</v>
      </c>
      <c r="C94" s="38">
        <v>40605</v>
      </c>
      <c r="D94" s="19" t="s">
        <v>47</v>
      </c>
      <c r="E94" s="20">
        <f t="shared" si="5"/>
        <v>9990</v>
      </c>
      <c r="F94" s="25">
        <v>9454.82</v>
      </c>
      <c r="G94" s="22">
        <v>535.17999999999995</v>
      </c>
      <c r="H94" s="14"/>
      <c r="I94" s="22"/>
      <c r="J94" s="20">
        <f t="shared" si="4"/>
        <v>9990</v>
      </c>
      <c r="K94" s="19" t="s">
        <v>63</v>
      </c>
      <c r="L94" s="9" t="s">
        <v>21</v>
      </c>
    </row>
    <row r="95" spans="1:12" ht="20.25" customHeight="1" thickBot="1" x14ac:dyDescent="0.4">
      <c r="A95" s="34" t="s">
        <v>400</v>
      </c>
      <c r="B95" s="9" t="s">
        <v>52</v>
      </c>
      <c r="C95" s="38">
        <v>40605</v>
      </c>
      <c r="D95" s="19" t="s">
        <v>76</v>
      </c>
      <c r="E95" s="20">
        <v>2413.35</v>
      </c>
      <c r="F95" s="25">
        <v>2413.35</v>
      </c>
      <c r="G95" s="22"/>
      <c r="H95" s="14"/>
      <c r="I95" s="22"/>
      <c r="J95" s="20">
        <v>2413.35</v>
      </c>
      <c r="K95" s="19" t="s">
        <v>65</v>
      </c>
      <c r="L95" s="9" t="s">
        <v>21</v>
      </c>
    </row>
    <row r="96" spans="1:12" ht="20.25" customHeight="1" thickBot="1" x14ac:dyDescent="0.4">
      <c r="A96" s="34" t="s">
        <v>401</v>
      </c>
      <c r="B96" s="9" t="s">
        <v>52</v>
      </c>
      <c r="C96" s="38">
        <v>40605</v>
      </c>
      <c r="D96" s="19" t="s">
        <v>75</v>
      </c>
      <c r="E96" s="20">
        <f t="shared" ref="E96:E105" si="6">F96+G96</f>
        <v>8999</v>
      </c>
      <c r="F96" s="25">
        <v>8516.91</v>
      </c>
      <c r="G96" s="22">
        <v>482.09</v>
      </c>
      <c r="H96" s="14"/>
      <c r="I96" s="22"/>
      <c r="J96" s="20">
        <f t="shared" si="4"/>
        <v>8999</v>
      </c>
      <c r="K96" s="19" t="s">
        <v>122</v>
      </c>
      <c r="L96" s="9" t="s">
        <v>21</v>
      </c>
    </row>
    <row r="97" spans="1:12" ht="20.25" customHeight="1" thickBot="1" x14ac:dyDescent="0.4">
      <c r="A97" s="34" t="s">
        <v>402</v>
      </c>
      <c r="B97" s="9" t="s">
        <v>52</v>
      </c>
      <c r="C97" s="38">
        <v>40605</v>
      </c>
      <c r="D97" s="26" t="s">
        <v>81</v>
      </c>
      <c r="E97" s="23">
        <f t="shared" si="6"/>
        <v>3450</v>
      </c>
      <c r="F97" s="27">
        <v>3265.18</v>
      </c>
      <c r="G97" s="28">
        <v>184.82</v>
      </c>
      <c r="H97" s="14"/>
      <c r="I97" s="22"/>
      <c r="J97" s="20">
        <f t="shared" si="4"/>
        <v>3450</v>
      </c>
      <c r="K97" s="26" t="s">
        <v>87</v>
      </c>
      <c r="L97" s="9" t="s">
        <v>21</v>
      </c>
    </row>
    <row r="98" spans="1:12" ht="20.25" customHeight="1" thickBot="1" x14ac:dyDescent="0.4">
      <c r="A98" s="34" t="s">
        <v>403</v>
      </c>
      <c r="B98" s="9" t="s">
        <v>52</v>
      </c>
      <c r="C98" s="39">
        <v>40609</v>
      </c>
      <c r="D98" s="19" t="s">
        <v>43</v>
      </c>
      <c r="E98" s="20">
        <f t="shared" si="6"/>
        <v>1590</v>
      </c>
      <c r="F98" s="25">
        <v>1504.82</v>
      </c>
      <c r="G98" s="22">
        <v>85.18</v>
      </c>
      <c r="H98" s="14"/>
      <c r="I98" s="22"/>
      <c r="J98" s="20">
        <f t="shared" si="4"/>
        <v>1590</v>
      </c>
      <c r="K98" s="19" t="s">
        <v>87</v>
      </c>
      <c r="L98" s="9" t="s">
        <v>21</v>
      </c>
    </row>
    <row r="99" spans="1:12" ht="20.25" customHeight="1" thickBot="1" x14ac:dyDescent="0.4">
      <c r="A99" s="34" t="s">
        <v>404</v>
      </c>
      <c r="B99" s="9" t="s">
        <v>52</v>
      </c>
      <c r="C99" s="39">
        <v>40609</v>
      </c>
      <c r="D99" s="19" t="s">
        <v>109</v>
      </c>
      <c r="E99" s="20">
        <f t="shared" si="6"/>
        <v>20732</v>
      </c>
      <c r="F99" s="25">
        <v>19621.349999999999</v>
      </c>
      <c r="G99" s="22">
        <v>1110.6500000000001</v>
      </c>
      <c r="H99" s="14"/>
      <c r="I99" s="22"/>
      <c r="J99" s="20">
        <f t="shared" si="4"/>
        <v>20732</v>
      </c>
      <c r="K99" s="19" t="s">
        <v>87</v>
      </c>
      <c r="L99" s="9" t="s">
        <v>21</v>
      </c>
    </row>
    <row r="100" spans="1:12" ht="20.25" customHeight="1" thickBot="1" x14ac:dyDescent="0.4">
      <c r="A100" s="34" t="s">
        <v>405</v>
      </c>
      <c r="B100" s="9" t="s">
        <v>52</v>
      </c>
      <c r="C100" s="39">
        <v>40609</v>
      </c>
      <c r="D100" s="19" t="s">
        <v>109</v>
      </c>
      <c r="E100" s="20">
        <f t="shared" si="6"/>
        <v>49170</v>
      </c>
      <c r="F100" s="25">
        <v>46535.89</v>
      </c>
      <c r="G100" s="22">
        <v>2634.11</v>
      </c>
      <c r="H100" s="14"/>
      <c r="I100" s="22"/>
      <c r="J100" s="20">
        <f t="shared" si="4"/>
        <v>49170</v>
      </c>
      <c r="K100" s="19" t="s">
        <v>89</v>
      </c>
      <c r="L100" s="9" t="s">
        <v>21</v>
      </c>
    </row>
    <row r="101" spans="1:12" ht="20.25" customHeight="1" thickBot="1" x14ac:dyDescent="0.4">
      <c r="A101" s="34" t="s">
        <v>406</v>
      </c>
      <c r="B101" s="9" t="s">
        <v>52</v>
      </c>
      <c r="C101" s="39">
        <v>40609</v>
      </c>
      <c r="D101" s="19" t="s">
        <v>45</v>
      </c>
      <c r="E101" s="20">
        <f t="shared" si="6"/>
        <v>19564.27</v>
      </c>
      <c r="F101" s="25">
        <v>18516.14</v>
      </c>
      <c r="G101" s="22">
        <v>1048.1300000000001</v>
      </c>
      <c r="H101" s="14"/>
      <c r="I101" s="22"/>
      <c r="J101" s="20">
        <f t="shared" si="4"/>
        <v>19564.27</v>
      </c>
      <c r="K101" s="19" t="s">
        <v>131</v>
      </c>
      <c r="L101" s="9" t="s">
        <v>21</v>
      </c>
    </row>
    <row r="102" spans="1:12" ht="20.25" customHeight="1" thickBot="1" x14ac:dyDescent="0.4">
      <c r="A102" s="34" t="s">
        <v>407</v>
      </c>
      <c r="B102" s="9" t="s">
        <v>52</v>
      </c>
      <c r="C102" s="39">
        <v>40609</v>
      </c>
      <c r="D102" s="19" t="s">
        <v>76</v>
      </c>
      <c r="E102" s="20">
        <f t="shared" si="6"/>
        <v>5526.5</v>
      </c>
      <c r="F102" s="25">
        <v>5230.4399999999996</v>
      </c>
      <c r="G102" s="22">
        <v>296.06</v>
      </c>
      <c r="H102" s="14"/>
      <c r="I102" s="22"/>
      <c r="J102" s="20">
        <f t="shared" si="4"/>
        <v>5526.5</v>
      </c>
      <c r="K102" s="19" t="s">
        <v>129</v>
      </c>
      <c r="L102" s="9" t="s">
        <v>21</v>
      </c>
    </row>
    <row r="103" spans="1:12" ht="20.25" customHeight="1" thickBot="1" x14ac:dyDescent="0.4">
      <c r="A103" s="34" t="s">
        <v>408</v>
      </c>
      <c r="B103" s="9" t="s">
        <v>52</v>
      </c>
      <c r="C103" s="38">
        <v>40609</v>
      </c>
      <c r="D103" s="19" t="s">
        <v>76</v>
      </c>
      <c r="E103" s="20">
        <f t="shared" si="6"/>
        <v>7224</v>
      </c>
      <c r="F103" s="25">
        <v>6837</v>
      </c>
      <c r="G103" s="22">
        <v>387</v>
      </c>
      <c r="H103" s="14"/>
      <c r="I103" s="22"/>
      <c r="J103" s="20">
        <f t="shared" si="4"/>
        <v>7224</v>
      </c>
      <c r="K103" s="19" t="s">
        <v>126</v>
      </c>
      <c r="L103" s="9" t="s">
        <v>21</v>
      </c>
    </row>
    <row r="104" spans="1:12" ht="20.25" customHeight="1" thickBot="1" x14ac:dyDescent="0.4">
      <c r="A104" s="34" t="s">
        <v>409</v>
      </c>
      <c r="B104" s="9" t="s">
        <v>52</v>
      </c>
      <c r="C104" s="38">
        <v>40609</v>
      </c>
      <c r="D104" s="19" t="s">
        <v>81</v>
      </c>
      <c r="E104" s="20">
        <f t="shared" si="6"/>
        <v>4148</v>
      </c>
      <c r="F104" s="25">
        <v>3925.78</v>
      </c>
      <c r="G104" s="22">
        <v>222.22</v>
      </c>
      <c r="H104" s="14"/>
      <c r="I104" s="22"/>
      <c r="J104" s="20">
        <f t="shared" si="4"/>
        <v>4148</v>
      </c>
      <c r="K104" s="19" t="s">
        <v>87</v>
      </c>
      <c r="L104" s="9" t="s">
        <v>21</v>
      </c>
    </row>
    <row r="105" spans="1:12" ht="20.25" customHeight="1" thickBot="1" x14ac:dyDescent="0.4">
      <c r="A105" s="34" t="s">
        <v>410</v>
      </c>
      <c r="B105" s="9" t="s">
        <v>52</v>
      </c>
      <c r="C105" s="38">
        <v>40609</v>
      </c>
      <c r="D105" s="19" t="s">
        <v>76</v>
      </c>
      <c r="E105" s="20">
        <f t="shared" si="6"/>
        <v>14758</v>
      </c>
      <c r="F105" s="25">
        <v>13967.39</v>
      </c>
      <c r="G105" s="22">
        <v>790.61</v>
      </c>
      <c r="H105" s="14"/>
      <c r="I105" s="22"/>
      <c r="J105" s="20">
        <f t="shared" si="4"/>
        <v>14758</v>
      </c>
      <c r="K105" s="19" t="s">
        <v>129</v>
      </c>
      <c r="L105" s="9" t="s">
        <v>21</v>
      </c>
    </row>
    <row r="106" spans="1:12" ht="20.25" customHeight="1" thickBot="1" x14ac:dyDescent="0.4">
      <c r="A106" s="34" t="s">
        <v>411</v>
      </c>
      <c r="B106" s="9" t="s">
        <v>29</v>
      </c>
      <c r="C106" s="39">
        <v>40610</v>
      </c>
      <c r="D106" s="19" t="s">
        <v>112</v>
      </c>
      <c r="E106" s="20">
        <f>F106+G106+N106</f>
        <v>103896</v>
      </c>
      <c r="F106" s="25">
        <v>98174.57</v>
      </c>
      <c r="G106" s="22">
        <v>5721.43</v>
      </c>
      <c r="H106" s="14"/>
      <c r="I106" s="22"/>
      <c r="J106" s="20">
        <f t="shared" si="4"/>
        <v>103896</v>
      </c>
      <c r="K106" s="19" t="s">
        <v>121</v>
      </c>
      <c r="L106" s="9" t="s">
        <v>21</v>
      </c>
    </row>
    <row r="107" spans="1:12" ht="20.25" customHeight="1" thickBot="1" x14ac:dyDescent="0.4">
      <c r="A107" s="34" t="s">
        <v>412</v>
      </c>
      <c r="B107" s="9" t="s">
        <v>52</v>
      </c>
      <c r="C107" s="39">
        <v>40616</v>
      </c>
      <c r="D107" s="19" t="s">
        <v>75</v>
      </c>
      <c r="E107" s="20">
        <f>F107+G107</f>
        <v>30260</v>
      </c>
      <c r="F107" s="25">
        <v>28638.93</v>
      </c>
      <c r="G107" s="22">
        <v>1621.07</v>
      </c>
      <c r="H107" s="14"/>
      <c r="I107" s="22"/>
      <c r="J107" s="20">
        <f t="shared" si="4"/>
        <v>30260</v>
      </c>
      <c r="K107" s="19" t="s">
        <v>66</v>
      </c>
      <c r="L107" s="9" t="s">
        <v>21</v>
      </c>
    </row>
    <row r="108" spans="1:12" ht="20.25" customHeight="1" thickBot="1" x14ac:dyDescent="0.4">
      <c r="A108" s="34" t="s">
        <v>413</v>
      </c>
      <c r="B108" s="9" t="s">
        <v>52</v>
      </c>
      <c r="C108" s="39" t="s">
        <v>69</v>
      </c>
      <c r="D108" s="19" t="s">
        <v>79</v>
      </c>
      <c r="E108" s="20">
        <f>F108+G108</f>
        <v>595</v>
      </c>
      <c r="F108" s="25">
        <v>563.13</v>
      </c>
      <c r="G108" s="22">
        <v>31.87</v>
      </c>
      <c r="H108" s="14"/>
      <c r="I108" s="22"/>
      <c r="J108" s="20">
        <f t="shared" si="4"/>
        <v>595</v>
      </c>
      <c r="K108" s="19" t="s">
        <v>132</v>
      </c>
      <c r="L108" s="9" t="s">
        <v>21</v>
      </c>
    </row>
    <row r="109" spans="1:12" ht="20.25" customHeight="1" thickBot="1" x14ac:dyDescent="0.4">
      <c r="A109" s="34" t="s">
        <v>414</v>
      </c>
      <c r="B109" s="9" t="s">
        <v>52</v>
      </c>
      <c r="C109" s="38">
        <v>40616</v>
      </c>
      <c r="D109" s="19" t="s">
        <v>81</v>
      </c>
      <c r="E109" s="20">
        <f>F109+G109</f>
        <v>1951</v>
      </c>
      <c r="F109" s="25">
        <v>1846.48</v>
      </c>
      <c r="G109" s="22">
        <v>104.52</v>
      </c>
      <c r="H109" s="14"/>
      <c r="I109" s="22"/>
      <c r="J109" s="20">
        <f t="shared" si="4"/>
        <v>1951</v>
      </c>
      <c r="K109" s="19" t="s">
        <v>62</v>
      </c>
      <c r="L109" s="9" t="s">
        <v>21</v>
      </c>
    </row>
    <row r="110" spans="1:12" ht="20.25" customHeight="1" thickBot="1" x14ac:dyDescent="0.4">
      <c r="A110" s="34" t="s">
        <v>415</v>
      </c>
      <c r="B110" s="9" t="s">
        <v>52</v>
      </c>
      <c r="C110" s="38">
        <v>40616</v>
      </c>
      <c r="D110" s="19" t="s">
        <v>81</v>
      </c>
      <c r="E110" s="20">
        <f>F110+G110</f>
        <v>12635</v>
      </c>
      <c r="F110" s="25">
        <v>11958.13</v>
      </c>
      <c r="G110" s="22">
        <v>676.87</v>
      </c>
      <c r="H110" s="14"/>
      <c r="I110" s="22"/>
      <c r="J110" s="20">
        <f t="shared" si="4"/>
        <v>12635</v>
      </c>
      <c r="K110" s="19" t="s">
        <v>56</v>
      </c>
      <c r="L110" s="9" t="s">
        <v>21</v>
      </c>
    </row>
    <row r="111" spans="1:12" ht="20.25" customHeight="1" thickBot="1" x14ac:dyDescent="0.4">
      <c r="A111" s="34" t="s">
        <v>416</v>
      </c>
      <c r="B111" s="9" t="s">
        <v>52</v>
      </c>
      <c r="C111" s="38">
        <v>40624</v>
      </c>
      <c r="D111" s="19" t="s">
        <v>43</v>
      </c>
      <c r="E111" s="20">
        <f>F111+G111</f>
        <v>12500</v>
      </c>
      <c r="F111" s="25">
        <v>11830.36</v>
      </c>
      <c r="G111" s="22">
        <v>669.64</v>
      </c>
      <c r="H111" s="14"/>
      <c r="I111" s="22"/>
      <c r="J111" s="20">
        <f t="shared" si="4"/>
        <v>12500</v>
      </c>
      <c r="K111" s="19" t="s">
        <v>133</v>
      </c>
      <c r="L111" s="9" t="s">
        <v>21</v>
      </c>
    </row>
    <row r="112" spans="1:12" ht="20.25" customHeight="1" thickBot="1" x14ac:dyDescent="0.4">
      <c r="A112" s="34" t="s">
        <v>417</v>
      </c>
      <c r="B112" s="9" t="s">
        <v>29</v>
      </c>
      <c r="C112" s="38">
        <v>40624</v>
      </c>
      <c r="D112" s="19" t="s">
        <v>113</v>
      </c>
      <c r="E112" s="20">
        <f>F112+G112+M112+N112</f>
        <v>1752343.77</v>
      </c>
      <c r="F112" s="25">
        <v>1647442.35</v>
      </c>
      <c r="G112" s="22">
        <v>104901.42</v>
      </c>
      <c r="H112" s="14"/>
      <c r="I112" s="22"/>
      <c r="J112" s="20">
        <f t="shared" si="4"/>
        <v>1752343.77</v>
      </c>
      <c r="K112" s="19" t="s">
        <v>134</v>
      </c>
      <c r="L112" s="9" t="s">
        <v>21</v>
      </c>
    </row>
    <row r="113" spans="1:12" ht="20.25" customHeight="1" thickBot="1" x14ac:dyDescent="0.4">
      <c r="A113" s="34" t="s">
        <v>418</v>
      </c>
      <c r="B113" s="9" t="s">
        <v>52</v>
      </c>
      <c r="C113" s="38">
        <v>40624</v>
      </c>
      <c r="D113" s="19" t="s">
        <v>81</v>
      </c>
      <c r="E113" s="20">
        <f t="shared" ref="E113:E123" si="7">F113+G113</f>
        <v>7823</v>
      </c>
      <c r="F113" s="25">
        <v>7403.91</v>
      </c>
      <c r="G113" s="22">
        <v>419.09</v>
      </c>
      <c r="H113" s="14"/>
      <c r="I113" s="22"/>
      <c r="J113" s="20">
        <f t="shared" si="4"/>
        <v>7823</v>
      </c>
      <c r="K113" s="19" t="s">
        <v>56</v>
      </c>
      <c r="L113" s="9" t="s">
        <v>21</v>
      </c>
    </row>
    <row r="114" spans="1:12" ht="20.25" customHeight="1" thickBot="1" x14ac:dyDescent="0.4">
      <c r="A114" s="34" t="s">
        <v>419</v>
      </c>
      <c r="B114" s="9" t="s">
        <v>52</v>
      </c>
      <c r="C114" s="38">
        <v>40624</v>
      </c>
      <c r="D114" s="19" t="s">
        <v>76</v>
      </c>
      <c r="E114" s="20">
        <f t="shared" si="7"/>
        <v>19796.7</v>
      </c>
      <c r="F114" s="25">
        <v>18736.16</v>
      </c>
      <c r="G114" s="22">
        <v>1060.54</v>
      </c>
      <c r="H114" s="14"/>
      <c r="I114" s="22"/>
      <c r="J114" s="20">
        <f t="shared" si="4"/>
        <v>19796.7</v>
      </c>
      <c r="K114" s="19" t="s">
        <v>59</v>
      </c>
      <c r="L114" s="9" t="s">
        <v>21</v>
      </c>
    </row>
    <row r="115" spans="1:12" ht="20.25" customHeight="1" thickBot="1" x14ac:dyDescent="0.4">
      <c r="A115" s="34" t="s">
        <v>420</v>
      </c>
      <c r="B115" s="9" t="s">
        <v>52</v>
      </c>
      <c r="C115" s="38">
        <v>40624</v>
      </c>
      <c r="D115" s="19" t="s">
        <v>83</v>
      </c>
      <c r="E115" s="20">
        <f t="shared" si="7"/>
        <v>41304</v>
      </c>
      <c r="F115" s="25">
        <v>39091.29</v>
      </c>
      <c r="G115" s="22">
        <v>2212.71</v>
      </c>
      <c r="H115" s="14"/>
      <c r="I115" s="22"/>
      <c r="J115" s="20">
        <f t="shared" si="4"/>
        <v>41304</v>
      </c>
      <c r="K115" s="19" t="s">
        <v>56</v>
      </c>
      <c r="L115" s="9" t="s">
        <v>21</v>
      </c>
    </row>
    <row r="116" spans="1:12" ht="20.25" customHeight="1" thickBot="1" x14ac:dyDescent="0.4">
      <c r="A116" s="34" t="s">
        <v>421</v>
      </c>
      <c r="B116" s="9" t="s">
        <v>52</v>
      </c>
      <c r="C116" s="38">
        <v>40624</v>
      </c>
      <c r="D116" s="19" t="s">
        <v>83</v>
      </c>
      <c r="E116" s="20">
        <f t="shared" si="7"/>
        <v>45031</v>
      </c>
      <c r="F116" s="25">
        <v>42618.63</v>
      </c>
      <c r="G116" s="22">
        <v>2412.37</v>
      </c>
      <c r="H116" s="14"/>
      <c r="I116" s="22"/>
      <c r="J116" s="20">
        <f t="shared" si="4"/>
        <v>45031</v>
      </c>
      <c r="K116" s="19" t="s">
        <v>56</v>
      </c>
      <c r="L116" s="9" t="s">
        <v>21</v>
      </c>
    </row>
    <row r="117" spans="1:12" ht="20.25" customHeight="1" thickBot="1" x14ac:dyDescent="0.4">
      <c r="A117" s="34" t="s">
        <v>422</v>
      </c>
      <c r="B117" s="9" t="s">
        <v>52</v>
      </c>
      <c r="C117" s="39">
        <v>40630</v>
      </c>
      <c r="D117" s="19" t="s">
        <v>81</v>
      </c>
      <c r="E117" s="20">
        <f t="shared" si="7"/>
        <v>30447.599999999999</v>
      </c>
      <c r="F117" s="25">
        <v>28816.48</v>
      </c>
      <c r="G117" s="22">
        <v>1631.12</v>
      </c>
      <c r="H117" s="14"/>
      <c r="I117" s="22"/>
      <c r="J117" s="20">
        <f t="shared" si="4"/>
        <v>30447.599999999999</v>
      </c>
      <c r="K117" s="19" t="s">
        <v>56</v>
      </c>
      <c r="L117" s="9" t="s">
        <v>21</v>
      </c>
    </row>
    <row r="118" spans="1:12" ht="20.25" customHeight="1" thickBot="1" x14ac:dyDescent="0.4">
      <c r="A118" s="34" t="s">
        <v>423</v>
      </c>
      <c r="B118" s="9" t="s">
        <v>52</v>
      </c>
      <c r="C118" s="39">
        <v>40630</v>
      </c>
      <c r="D118" s="19" t="s">
        <v>114</v>
      </c>
      <c r="E118" s="20">
        <f t="shared" si="7"/>
        <v>7700</v>
      </c>
      <c r="F118" s="25">
        <v>7287.5</v>
      </c>
      <c r="G118" s="22">
        <v>412.5</v>
      </c>
      <c r="H118" s="14"/>
      <c r="I118" s="22"/>
      <c r="J118" s="20">
        <f t="shared" si="4"/>
        <v>7700</v>
      </c>
      <c r="K118" s="19" t="s">
        <v>135</v>
      </c>
      <c r="L118" s="9" t="s">
        <v>21</v>
      </c>
    </row>
    <row r="119" spans="1:12" ht="20.25" customHeight="1" thickBot="1" x14ac:dyDescent="0.4">
      <c r="A119" s="34" t="s">
        <v>424</v>
      </c>
      <c r="B119" s="9" t="s">
        <v>52</v>
      </c>
      <c r="C119" s="39">
        <v>40630</v>
      </c>
      <c r="D119" s="19" t="s">
        <v>77</v>
      </c>
      <c r="E119" s="20">
        <f t="shared" si="7"/>
        <v>23565</v>
      </c>
      <c r="F119" s="25">
        <v>22302.6</v>
      </c>
      <c r="G119" s="22">
        <v>1262.4000000000001</v>
      </c>
      <c r="H119" s="14"/>
      <c r="I119" s="22"/>
      <c r="J119" s="20">
        <f t="shared" si="4"/>
        <v>23565</v>
      </c>
      <c r="K119" s="19" t="s">
        <v>56</v>
      </c>
      <c r="L119" s="9" t="s">
        <v>21</v>
      </c>
    </row>
    <row r="120" spans="1:12" ht="20.25" customHeight="1" thickBot="1" x14ac:dyDescent="0.4">
      <c r="A120" s="34" t="s">
        <v>425</v>
      </c>
      <c r="B120" s="9" t="s">
        <v>52</v>
      </c>
      <c r="C120" s="39">
        <v>40630</v>
      </c>
      <c r="D120" s="19" t="s">
        <v>115</v>
      </c>
      <c r="E120" s="20">
        <f t="shared" si="7"/>
        <v>13400</v>
      </c>
      <c r="F120" s="25">
        <v>12682.15</v>
      </c>
      <c r="G120" s="22">
        <v>717.85</v>
      </c>
      <c r="H120" s="14"/>
      <c r="I120" s="22"/>
      <c r="J120" s="20">
        <f t="shared" si="4"/>
        <v>13400</v>
      </c>
      <c r="K120" s="19" t="s">
        <v>121</v>
      </c>
      <c r="L120" s="9" t="s">
        <v>21</v>
      </c>
    </row>
    <row r="121" spans="1:12" ht="20.25" customHeight="1" thickBot="1" x14ac:dyDescent="0.4">
      <c r="A121" s="34" t="s">
        <v>426</v>
      </c>
      <c r="B121" s="9" t="s">
        <v>52</v>
      </c>
      <c r="C121" s="39">
        <v>40630</v>
      </c>
      <c r="D121" s="19" t="s">
        <v>72</v>
      </c>
      <c r="E121" s="20">
        <f t="shared" si="7"/>
        <v>20400</v>
      </c>
      <c r="F121" s="25">
        <v>19307.150000000001</v>
      </c>
      <c r="G121" s="22">
        <v>1092.8499999999999</v>
      </c>
      <c r="H121" s="14"/>
      <c r="I121" s="22"/>
      <c r="J121" s="20">
        <f t="shared" si="4"/>
        <v>20400</v>
      </c>
      <c r="K121" s="19" t="s">
        <v>121</v>
      </c>
      <c r="L121" s="9" t="s">
        <v>21</v>
      </c>
    </row>
    <row r="122" spans="1:12" ht="20.25" customHeight="1" thickBot="1" x14ac:dyDescent="0.4">
      <c r="A122" s="34" t="s">
        <v>427</v>
      </c>
      <c r="B122" s="9" t="s">
        <v>52</v>
      </c>
      <c r="C122" s="39">
        <v>40630</v>
      </c>
      <c r="D122" s="19" t="s">
        <v>77</v>
      </c>
      <c r="E122" s="20">
        <f t="shared" si="7"/>
        <v>20116.3</v>
      </c>
      <c r="F122" s="25">
        <v>19038.64</v>
      </c>
      <c r="G122" s="22">
        <v>1077.6600000000001</v>
      </c>
      <c r="H122" s="14"/>
      <c r="I122" s="22"/>
      <c r="J122" s="20">
        <f t="shared" si="4"/>
        <v>20116.3</v>
      </c>
      <c r="K122" s="19" t="s">
        <v>56</v>
      </c>
      <c r="L122" s="9" t="s">
        <v>21</v>
      </c>
    </row>
    <row r="123" spans="1:12" ht="20.25" customHeight="1" thickBot="1" x14ac:dyDescent="0.4">
      <c r="A123" s="34" t="s">
        <v>428</v>
      </c>
      <c r="B123" s="9" t="s">
        <v>52</v>
      </c>
      <c r="C123" s="39">
        <v>40632</v>
      </c>
      <c r="D123" s="19" t="s">
        <v>77</v>
      </c>
      <c r="E123" s="20">
        <f t="shared" si="7"/>
        <v>15580</v>
      </c>
      <c r="F123" s="25">
        <v>14745.35</v>
      </c>
      <c r="G123" s="22">
        <v>834.65</v>
      </c>
      <c r="H123" s="14"/>
      <c r="I123" s="22"/>
      <c r="J123" s="20">
        <f t="shared" si="4"/>
        <v>15580</v>
      </c>
      <c r="K123" s="19" t="s">
        <v>137</v>
      </c>
      <c r="L123" s="9" t="s">
        <v>21</v>
      </c>
    </row>
    <row r="124" spans="1:12" ht="20.25" customHeight="1" thickBot="1" x14ac:dyDescent="0.4">
      <c r="A124" s="34" t="s">
        <v>429</v>
      </c>
      <c r="B124" s="9" t="s">
        <v>52</v>
      </c>
      <c r="C124" s="38">
        <v>40634</v>
      </c>
      <c r="D124" s="19" t="s">
        <v>140</v>
      </c>
      <c r="E124" s="20">
        <f t="shared" ref="E124:E136" si="8">G124+F124</f>
        <v>22900</v>
      </c>
      <c r="F124" s="25">
        <v>21673.22</v>
      </c>
      <c r="G124" s="22">
        <v>1226.78</v>
      </c>
      <c r="H124" s="14"/>
      <c r="I124" s="14"/>
      <c r="J124" s="20">
        <f t="shared" si="4"/>
        <v>22900</v>
      </c>
      <c r="K124" s="19" t="s">
        <v>68</v>
      </c>
      <c r="L124" s="9" t="s">
        <v>21</v>
      </c>
    </row>
    <row r="125" spans="1:12" ht="20.25" customHeight="1" thickBot="1" x14ac:dyDescent="0.4">
      <c r="A125" s="34" t="s">
        <v>430</v>
      </c>
      <c r="B125" s="9" t="s">
        <v>52</v>
      </c>
      <c r="C125" s="38">
        <v>40634</v>
      </c>
      <c r="D125" s="19" t="s">
        <v>141</v>
      </c>
      <c r="E125" s="20">
        <f t="shared" si="8"/>
        <v>19499.98</v>
      </c>
      <c r="F125" s="25">
        <v>18455.349999999999</v>
      </c>
      <c r="G125" s="22">
        <v>1044.6300000000001</v>
      </c>
      <c r="H125" s="14"/>
      <c r="I125" s="14"/>
      <c r="J125" s="20">
        <f t="shared" si="4"/>
        <v>19499.98</v>
      </c>
      <c r="K125" s="19" t="s">
        <v>138</v>
      </c>
      <c r="L125" s="9" t="s">
        <v>21</v>
      </c>
    </row>
    <row r="126" spans="1:12" ht="20.25" customHeight="1" thickBot="1" x14ac:dyDescent="0.4">
      <c r="A126" s="34" t="s">
        <v>431</v>
      </c>
      <c r="B126" s="9" t="s">
        <v>52</v>
      </c>
      <c r="C126" s="38">
        <v>40634</v>
      </c>
      <c r="D126" s="19" t="s">
        <v>141</v>
      </c>
      <c r="E126" s="20">
        <f t="shared" si="8"/>
        <v>6250</v>
      </c>
      <c r="F126" s="25">
        <v>5915.18</v>
      </c>
      <c r="G126" s="22">
        <v>334.82</v>
      </c>
      <c r="H126" s="14"/>
      <c r="I126" s="14"/>
      <c r="J126" s="20">
        <f t="shared" si="4"/>
        <v>6250</v>
      </c>
      <c r="K126" s="19" t="s">
        <v>117</v>
      </c>
      <c r="L126" s="9" t="s">
        <v>21</v>
      </c>
    </row>
    <row r="127" spans="1:12" ht="20.25" customHeight="1" thickBot="1" x14ac:dyDescent="0.4">
      <c r="A127" s="34" t="s">
        <v>432</v>
      </c>
      <c r="B127" s="9" t="s">
        <v>52</v>
      </c>
      <c r="C127" s="38">
        <v>40644</v>
      </c>
      <c r="D127" s="19" t="s">
        <v>142</v>
      </c>
      <c r="E127" s="20">
        <f t="shared" si="8"/>
        <v>480</v>
      </c>
      <c r="F127" s="25">
        <v>450</v>
      </c>
      <c r="G127" s="22">
        <v>30</v>
      </c>
      <c r="H127" s="14"/>
      <c r="I127" s="14"/>
      <c r="J127" s="20">
        <f t="shared" si="4"/>
        <v>480</v>
      </c>
      <c r="K127" s="19" t="s">
        <v>66</v>
      </c>
      <c r="L127" s="9" t="s">
        <v>21</v>
      </c>
    </row>
    <row r="128" spans="1:12" ht="20.25" customHeight="1" thickBot="1" x14ac:dyDescent="0.4">
      <c r="A128" s="34" t="s">
        <v>433</v>
      </c>
      <c r="B128" s="9" t="s">
        <v>52</v>
      </c>
      <c r="C128" s="38">
        <v>40644</v>
      </c>
      <c r="D128" s="19" t="s">
        <v>143</v>
      </c>
      <c r="E128" s="20">
        <f t="shared" si="8"/>
        <v>17175</v>
      </c>
      <c r="F128" s="25">
        <v>16101.7</v>
      </c>
      <c r="G128" s="22">
        <v>1073.3</v>
      </c>
      <c r="H128" s="14"/>
      <c r="I128" s="14"/>
      <c r="J128" s="20">
        <f t="shared" si="4"/>
        <v>17175</v>
      </c>
      <c r="K128" s="19" t="s">
        <v>98</v>
      </c>
      <c r="L128" s="9" t="s">
        <v>21</v>
      </c>
    </row>
    <row r="129" spans="1:12" ht="20.25" customHeight="1" thickBot="1" x14ac:dyDescent="0.4">
      <c r="A129" s="34" t="s">
        <v>434</v>
      </c>
      <c r="B129" s="9" t="s">
        <v>52</v>
      </c>
      <c r="C129" s="38">
        <v>40644</v>
      </c>
      <c r="D129" s="19" t="s">
        <v>45</v>
      </c>
      <c r="E129" s="20">
        <f t="shared" si="8"/>
        <v>1770</v>
      </c>
      <c r="F129" s="25">
        <v>1675.18</v>
      </c>
      <c r="G129" s="22">
        <v>94.82</v>
      </c>
      <c r="H129" s="14"/>
      <c r="I129" s="14"/>
      <c r="J129" s="20">
        <f t="shared" si="4"/>
        <v>1770</v>
      </c>
      <c r="K129" s="19" t="s">
        <v>98</v>
      </c>
      <c r="L129" s="9" t="s">
        <v>21</v>
      </c>
    </row>
    <row r="130" spans="1:12" ht="20.25" customHeight="1" thickBot="1" x14ac:dyDescent="0.4">
      <c r="A130" s="34" t="s">
        <v>435</v>
      </c>
      <c r="B130" s="9" t="s">
        <v>52</v>
      </c>
      <c r="C130" s="38">
        <v>40644</v>
      </c>
      <c r="D130" s="19" t="s">
        <v>75</v>
      </c>
      <c r="E130" s="20">
        <f t="shared" si="8"/>
        <v>44000</v>
      </c>
      <c r="F130" s="25">
        <v>41642.85</v>
      </c>
      <c r="G130" s="22">
        <v>2357.15</v>
      </c>
      <c r="H130" s="14"/>
      <c r="I130" s="14"/>
      <c r="J130" s="20">
        <f t="shared" si="4"/>
        <v>44000</v>
      </c>
      <c r="K130" s="19" t="s">
        <v>139</v>
      </c>
      <c r="L130" s="9" t="s">
        <v>21</v>
      </c>
    </row>
    <row r="131" spans="1:12" ht="20.25" customHeight="1" thickBot="1" x14ac:dyDescent="0.4">
      <c r="A131" s="34" t="s">
        <v>436</v>
      </c>
      <c r="B131" s="9" t="s">
        <v>52</v>
      </c>
      <c r="C131" s="38">
        <v>40644</v>
      </c>
      <c r="D131" s="19" t="s">
        <v>75</v>
      </c>
      <c r="E131" s="20">
        <f t="shared" si="8"/>
        <v>33600</v>
      </c>
      <c r="F131" s="25">
        <v>31800</v>
      </c>
      <c r="G131" s="22">
        <v>1800</v>
      </c>
      <c r="H131" s="14"/>
      <c r="I131" s="14"/>
      <c r="J131" s="20">
        <f t="shared" si="4"/>
        <v>33600</v>
      </c>
      <c r="K131" s="19" t="s">
        <v>66</v>
      </c>
      <c r="L131" s="9" t="s">
        <v>21</v>
      </c>
    </row>
    <row r="132" spans="1:12" ht="20.25" customHeight="1" thickBot="1" x14ac:dyDescent="0.4">
      <c r="A132" s="34" t="s">
        <v>437</v>
      </c>
      <c r="B132" s="9" t="s">
        <v>52</v>
      </c>
      <c r="C132" s="38">
        <v>40644</v>
      </c>
      <c r="D132" s="19" t="s">
        <v>77</v>
      </c>
      <c r="E132" s="20">
        <f t="shared" si="8"/>
        <v>7049.91</v>
      </c>
      <c r="F132" s="25">
        <v>6672.23</v>
      </c>
      <c r="G132" s="22">
        <v>377.68</v>
      </c>
      <c r="H132" s="14"/>
      <c r="I132" s="14"/>
      <c r="J132" s="20">
        <f t="shared" si="4"/>
        <v>7049.91</v>
      </c>
      <c r="K132" s="19" t="s">
        <v>123</v>
      </c>
      <c r="L132" s="9" t="s">
        <v>21</v>
      </c>
    </row>
    <row r="133" spans="1:12" ht="20.25" customHeight="1" thickBot="1" x14ac:dyDescent="0.4">
      <c r="A133" s="34" t="s">
        <v>438</v>
      </c>
      <c r="B133" s="9" t="s">
        <v>52</v>
      </c>
      <c r="C133" s="38">
        <v>40644</v>
      </c>
      <c r="D133" s="19" t="s">
        <v>77</v>
      </c>
      <c r="E133" s="20">
        <f t="shared" si="8"/>
        <v>20250</v>
      </c>
      <c r="F133" s="25">
        <v>19165.18</v>
      </c>
      <c r="G133" s="22">
        <v>1084.82</v>
      </c>
      <c r="H133" s="14"/>
      <c r="I133" s="14"/>
      <c r="J133" s="20">
        <f t="shared" si="4"/>
        <v>20250</v>
      </c>
      <c r="K133" s="19" t="s">
        <v>123</v>
      </c>
      <c r="L133" s="9" t="s">
        <v>21</v>
      </c>
    </row>
    <row r="134" spans="1:12" ht="20.25" customHeight="1" thickBot="1" x14ac:dyDescent="0.4">
      <c r="A134" s="34" t="s">
        <v>439</v>
      </c>
      <c r="B134" s="9" t="s">
        <v>52</v>
      </c>
      <c r="C134" s="38">
        <v>40644</v>
      </c>
      <c r="D134" s="19" t="s">
        <v>144</v>
      </c>
      <c r="E134" s="20">
        <f t="shared" si="8"/>
        <v>14550</v>
      </c>
      <c r="F134" s="25">
        <v>13770.54</v>
      </c>
      <c r="G134" s="22">
        <v>779.46</v>
      </c>
      <c r="H134" s="14"/>
      <c r="I134" s="14"/>
      <c r="J134" s="20">
        <f t="shared" si="4"/>
        <v>14550</v>
      </c>
      <c r="K134" s="19" t="s">
        <v>130</v>
      </c>
      <c r="L134" s="9" t="s">
        <v>21</v>
      </c>
    </row>
    <row r="135" spans="1:12" ht="20.25" customHeight="1" thickBot="1" x14ac:dyDescent="0.4">
      <c r="A135" s="34" t="s">
        <v>440</v>
      </c>
      <c r="B135" s="9" t="s">
        <v>52</v>
      </c>
      <c r="C135" s="38">
        <v>40644</v>
      </c>
      <c r="D135" s="19" t="s">
        <v>145</v>
      </c>
      <c r="E135" s="20">
        <f t="shared" si="8"/>
        <v>5900</v>
      </c>
      <c r="F135" s="25">
        <v>5583.93</v>
      </c>
      <c r="G135" s="22">
        <v>316.07</v>
      </c>
      <c r="H135" s="14"/>
      <c r="I135" s="14"/>
      <c r="J135" s="20">
        <f t="shared" si="4"/>
        <v>5900</v>
      </c>
      <c r="K135" s="19" t="s">
        <v>56</v>
      </c>
      <c r="L135" s="9" t="s">
        <v>21</v>
      </c>
    </row>
    <row r="136" spans="1:12" ht="20.25" customHeight="1" thickBot="1" x14ac:dyDescent="0.4">
      <c r="A136" s="34" t="s">
        <v>441</v>
      </c>
      <c r="B136" s="9" t="s">
        <v>52</v>
      </c>
      <c r="C136" s="38">
        <v>40644</v>
      </c>
      <c r="D136" s="19" t="s">
        <v>146</v>
      </c>
      <c r="E136" s="20">
        <f t="shared" si="8"/>
        <v>850</v>
      </c>
      <c r="F136" s="25">
        <v>796.89</v>
      </c>
      <c r="G136" s="22">
        <v>53.11</v>
      </c>
      <c r="H136" s="14"/>
      <c r="I136" s="14"/>
      <c r="J136" s="20">
        <f t="shared" ref="J136:J189" si="9">E136</f>
        <v>850</v>
      </c>
      <c r="K136" s="19" t="s">
        <v>66</v>
      </c>
      <c r="L136" s="9" t="s">
        <v>21</v>
      </c>
    </row>
    <row r="137" spans="1:12" ht="20.25" customHeight="1" thickBot="1" x14ac:dyDescent="0.4">
      <c r="A137" s="34" t="s">
        <v>442</v>
      </c>
      <c r="B137" s="9" t="s">
        <v>52</v>
      </c>
      <c r="C137" s="39">
        <v>40666</v>
      </c>
      <c r="D137" s="19" t="s">
        <v>37</v>
      </c>
      <c r="E137" s="20">
        <f t="shared" ref="E137:E159" si="10">F137+G137</f>
        <v>9636.5</v>
      </c>
      <c r="F137" s="20">
        <v>9120.26</v>
      </c>
      <c r="G137" s="22">
        <v>516.24</v>
      </c>
      <c r="H137" s="25"/>
      <c r="I137" s="22"/>
      <c r="J137" s="20">
        <f t="shared" si="9"/>
        <v>9636.5</v>
      </c>
      <c r="K137" s="19" t="s">
        <v>136</v>
      </c>
      <c r="L137" s="9" t="s">
        <v>21</v>
      </c>
    </row>
    <row r="138" spans="1:12" ht="20.25" customHeight="1" thickBot="1" x14ac:dyDescent="0.4">
      <c r="A138" s="34" t="s">
        <v>443</v>
      </c>
      <c r="B138" s="9" t="s">
        <v>52</v>
      </c>
      <c r="C138" s="39">
        <v>40666</v>
      </c>
      <c r="D138" s="19" t="s">
        <v>81</v>
      </c>
      <c r="E138" s="20">
        <f t="shared" si="10"/>
        <v>9765</v>
      </c>
      <c r="F138" s="20">
        <v>9241.8700000000008</v>
      </c>
      <c r="G138" s="22">
        <v>523.13</v>
      </c>
      <c r="H138" s="25"/>
      <c r="I138" s="22"/>
      <c r="J138" s="20">
        <f t="shared" si="9"/>
        <v>9765</v>
      </c>
      <c r="K138" s="19" t="s">
        <v>56</v>
      </c>
      <c r="L138" s="9" t="s">
        <v>21</v>
      </c>
    </row>
    <row r="139" spans="1:12" ht="20.25" customHeight="1" thickBot="1" x14ac:dyDescent="0.4">
      <c r="A139" s="34" t="s">
        <v>444</v>
      </c>
      <c r="B139" s="9" t="s">
        <v>52</v>
      </c>
      <c r="C139" s="39">
        <v>40666</v>
      </c>
      <c r="D139" s="19" t="s">
        <v>81</v>
      </c>
      <c r="E139" s="20">
        <f t="shared" si="10"/>
        <v>25328</v>
      </c>
      <c r="F139" s="20">
        <v>23971.15</v>
      </c>
      <c r="G139" s="22">
        <v>1356.85</v>
      </c>
      <c r="H139" s="25"/>
      <c r="I139" s="22"/>
      <c r="J139" s="20">
        <f t="shared" si="9"/>
        <v>25328</v>
      </c>
      <c r="K139" s="19" t="s">
        <v>56</v>
      </c>
      <c r="L139" s="9" t="s">
        <v>21</v>
      </c>
    </row>
    <row r="140" spans="1:12" ht="20.25" customHeight="1" thickBot="1" x14ac:dyDescent="0.4">
      <c r="A140" s="34" t="s">
        <v>445</v>
      </c>
      <c r="B140" s="9" t="s">
        <v>52</v>
      </c>
      <c r="C140" s="39">
        <v>40666</v>
      </c>
      <c r="D140" s="19" t="s">
        <v>81</v>
      </c>
      <c r="E140" s="20">
        <f t="shared" si="10"/>
        <v>2146</v>
      </c>
      <c r="F140" s="20">
        <v>2031.04</v>
      </c>
      <c r="G140" s="22">
        <v>114.96</v>
      </c>
      <c r="H140" s="25"/>
      <c r="I140" s="22"/>
      <c r="J140" s="20">
        <f t="shared" si="9"/>
        <v>2146</v>
      </c>
      <c r="K140" s="19" t="s">
        <v>56</v>
      </c>
      <c r="L140" s="9" t="s">
        <v>21</v>
      </c>
    </row>
    <row r="141" spans="1:12" ht="20.25" customHeight="1" thickBot="1" x14ac:dyDescent="0.4">
      <c r="A141" s="34" t="s">
        <v>446</v>
      </c>
      <c r="B141" s="9" t="s">
        <v>52</v>
      </c>
      <c r="C141" s="39">
        <v>40666</v>
      </c>
      <c r="D141" s="19" t="s">
        <v>51</v>
      </c>
      <c r="E141" s="20">
        <f t="shared" si="10"/>
        <v>2500</v>
      </c>
      <c r="F141" s="20">
        <v>2366.0700000000002</v>
      </c>
      <c r="G141" s="22">
        <v>133.93</v>
      </c>
      <c r="H141" s="25"/>
      <c r="I141" s="22"/>
      <c r="J141" s="20">
        <f t="shared" si="9"/>
        <v>2500</v>
      </c>
      <c r="K141" s="19" t="s">
        <v>136</v>
      </c>
      <c r="L141" s="9" t="s">
        <v>21</v>
      </c>
    </row>
    <row r="142" spans="1:12" ht="20.25" customHeight="1" thickBot="1" x14ac:dyDescent="0.4">
      <c r="A142" s="34" t="s">
        <v>447</v>
      </c>
      <c r="B142" s="9" t="s">
        <v>52</v>
      </c>
      <c r="C142" s="39">
        <v>40666</v>
      </c>
      <c r="D142" s="19" t="s">
        <v>49</v>
      </c>
      <c r="E142" s="20">
        <f t="shared" si="10"/>
        <v>4218</v>
      </c>
      <c r="F142" s="20">
        <v>3992.04</v>
      </c>
      <c r="G142" s="22">
        <v>225.96</v>
      </c>
      <c r="H142" s="25"/>
      <c r="I142" s="22"/>
      <c r="J142" s="20">
        <f t="shared" si="9"/>
        <v>4218</v>
      </c>
      <c r="K142" s="19" t="s">
        <v>94</v>
      </c>
      <c r="L142" s="9" t="s">
        <v>21</v>
      </c>
    </row>
    <row r="143" spans="1:12" ht="20.25" customHeight="1" thickBot="1" x14ac:dyDescent="0.4">
      <c r="A143" s="34" t="s">
        <v>448</v>
      </c>
      <c r="B143" s="9" t="s">
        <v>52</v>
      </c>
      <c r="C143" s="39">
        <v>40666</v>
      </c>
      <c r="D143" s="19" t="s">
        <v>51</v>
      </c>
      <c r="E143" s="20">
        <f t="shared" si="10"/>
        <v>5292</v>
      </c>
      <c r="F143" s="20">
        <v>5008.5</v>
      </c>
      <c r="G143" s="22">
        <v>283.5</v>
      </c>
      <c r="H143" s="25"/>
      <c r="I143" s="22"/>
      <c r="J143" s="20">
        <f t="shared" si="9"/>
        <v>5292</v>
      </c>
      <c r="K143" s="19" t="s">
        <v>94</v>
      </c>
      <c r="L143" s="9" t="s">
        <v>21</v>
      </c>
    </row>
    <row r="144" spans="1:12" ht="20.25" customHeight="1" thickBot="1" x14ac:dyDescent="0.4">
      <c r="A144" s="34" t="s">
        <v>449</v>
      </c>
      <c r="B144" s="9" t="s">
        <v>52</v>
      </c>
      <c r="C144" s="39">
        <v>40666</v>
      </c>
      <c r="D144" s="19" t="s">
        <v>51</v>
      </c>
      <c r="E144" s="20">
        <f t="shared" si="10"/>
        <v>450</v>
      </c>
      <c r="F144" s="20">
        <v>425.89</v>
      </c>
      <c r="G144" s="22">
        <v>24.11</v>
      </c>
      <c r="H144" s="25"/>
      <c r="I144" s="22"/>
      <c r="J144" s="20">
        <f t="shared" si="9"/>
        <v>450</v>
      </c>
      <c r="K144" s="19" t="s">
        <v>136</v>
      </c>
      <c r="L144" s="9" t="s">
        <v>21</v>
      </c>
    </row>
    <row r="145" spans="1:12" ht="20.25" customHeight="1" thickBot="1" x14ac:dyDescent="0.4">
      <c r="A145" s="34" t="s">
        <v>450</v>
      </c>
      <c r="B145" s="9" t="s">
        <v>52</v>
      </c>
      <c r="C145" s="39">
        <v>40666</v>
      </c>
      <c r="D145" s="19" t="s">
        <v>81</v>
      </c>
      <c r="E145" s="20">
        <f t="shared" si="10"/>
        <v>3251</v>
      </c>
      <c r="F145" s="20">
        <v>3076.84</v>
      </c>
      <c r="G145" s="22">
        <v>174.16</v>
      </c>
      <c r="H145" s="25"/>
      <c r="I145" s="22"/>
      <c r="J145" s="20">
        <f t="shared" si="9"/>
        <v>3251</v>
      </c>
      <c r="K145" s="19" t="s">
        <v>56</v>
      </c>
      <c r="L145" s="9" t="s">
        <v>21</v>
      </c>
    </row>
    <row r="146" spans="1:12" ht="20.25" customHeight="1" thickBot="1" x14ac:dyDescent="0.4">
      <c r="A146" s="34" t="s">
        <v>451</v>
      </c>
      <c r="B146" s="9" t="s">
        <v>52</v>
      </c>
      <c r="C146" s="39">
        <v>40666</v>
      </c>
      <c r="D146" s="19" t="s">
        <v>141</v>
      </c>
      <c r="E146" s="20">
        <f t="shared" si="10"/>
        <v>15840</v>
      </c>
      <c r="F146" s="20">
        <v>14991.43</v>
      </c>
      <c r="G146" s="22">
        <v>848.57</v>
      </c>
      <c r="H146" s="25"/>
      <c r="I146" s="22"/>
      <c r="J146" s="20">
        <f t="shared" si="9"/>
        <v>15840</v>
      </c>
      <c r="K146" s="19" t="s">
        <v>152</v>
      </c>
      <c r="L146" s="9" t="s">
        <v>21</v>
      </c>
    </row>
    <row r="147" spans="1:12" ht="20.25" customHeight="1" thickBot="1" x14ac:dyDescent="0.4">
      <c r="A147" s="34" t="s">
        <v>452</v>
      </c>
      <c r="B147" s="9" t="s">
        <v>52</v>
      </c>
      <c r="C147" s="39">
        <v>40666</v>
      </c>
      <c r="D147" s="19" t="s">
        <v>147</v>
      </c>
      <c r="E147" s="20">
        <f t="shared" si="10"/>
        <v>7864</v>
      </c>
      <c r="F147" s="23">
        <v>7442.72</v>
      </c>
      <c r="G147" s="22">
        <v>421.28</v>
      </c>
      <c r="H147" s="25"/>
      <c r="I147" s="22"/>
      <c r="J147" s="20">
        <f t="shared" si="9"/>
        <v>7864</v>
      </c>
      <c r="K147" s="19" t="s">
        <v>56</v>
      </c>
      <c r="L147" s="9" t="s">
        <v>21</v>
      </c>
    </row>
    <row r="148" spans="1:12" ht="20.25" customHeight="1" thickBot="1" x14ac:dyDescent="0.4">
      <c r="A148" s="34" t="s">
        <v>453</v>
      </c>
      <c r="B148" s="9" t="s">
        <v>52</v>
      </c>
      <c r="C148" s="39">
        <v>40666</v>
      </c>
      <c r="D148" s="19" t="s">
        <v>43</v>
      </c>
      <c r="E148" s="20">
        <f t="shared" si="10"/>
        <v>2240</v>
      </c>
      <c r="F148" s="20">
        <v>2120</v>
      </c>
      <c r="G148" s="22">
        <v>120</v>
      </c>
      <c r="H148" s="20"/>
      <c r="I148" s="22"/>
      <c r="J148" s="20">
        <f t="shared" si="9"/>
        <v>2240</v>
      </c>
      <c r="K148" s="19" t="s">
        <v>56</v>
      </c>
      <c r="L148" s="9" t="s">
        <v>21</v>
      </c>
    </row>
    <row r="149" spans="1:12" ht="20.25" customHeight="1" thickBot="1" x14ac:dyDescent="0.4">
      <c r="A149" s="34" t="s">
        <v>454</v>
      </c>
      <c r="B149" s="9" t="s">
        <v>52</v>
      </c>
      <c r="C149" s="39">
        <v>40666</v>
      </c>
      <c r="D149" s="19" t="s">
        <v>148</v>
      </c>
      <c r="E149" s="20">
        <f t="shared" si="10"/>
        <v>1232</v>
      </c>
      <c r="F149" s="20">
        <v>1166</v>
      </c>
      <c r="G149" s="22">
        <v>66</v>
      </c>
      <c r="H149" s="25"/>
      <c r="I149" s="22"/>
      <c r="J149" s="20">
        <f t="shared" si="9"/>
        <v>1232</v>
      </c>
      <c r="K149" s="19" t="s">
        <v>154</v>
      </c>
      <c r="L149" s="9" t="s">
        <v>21</v>
      </c>
    </row>
    <row r="150" spans="1:12" ht="20.25" customHeight="1" thickBot="1" x14ac:dyDescent="0.4">
      <c r="A150" s="34" t="s">
        <v>455</v>
      </c>
      <c r="B150" s="9" t="s">
        <v>52</v>
      </c>
      <c r="C150" s="39">
        <v>40666</v>
      </c>
      <c r="D150" s="19" t="s">
        <v>149</v>
      </c>
      <c r="E150" s="20">
        <f t="shared" si="10"/>
        <v>15890</v>
      </c>
      <c r="F150" s="20">
        <v>15038.74</v>
      </c>
      <c r="G150" s="22">
        <v>851.26</v>
      </c>
      <c r="H150" s="25"/>
      <c r="I150" s="22"/>
      <c r="J150" s="20">
        <f t="shared" si="9"/>
        <v>15890</v>
      </c>
      <c r="K150" s="19" t="s">
        <v>63</v>
      </c>
      <c r="L150" s="9" t="s">
        <v>21</v>
      </c>
    </row>
    <row r="151" spans="1:12" ht="20.25" customHeight="1" thickBot="1" x14ac:dyDescent="0.4">
      <c r="A151" s="34" t="s">
        <v>456</v>
      </c>
      <c r="B151" s="9" t="s">
        <v>52</v>
      </c>
      <c r="C151" s="39">
        <v>40666</v>
      </c>
      <c r="D151" s="19" t="s">
        <v>110</v>
      </c>
      <c r="E151" s="20">
        <f t="shared" si="10"/>
        <v>25000</v>
      </c>
      <c r="F151" s="20">
        <v>23437.5</v>
      </c>
      <c r="G151" s="22">
        <v>1562.5</v>
      </c>
      <c r="H151" s="25"/>
      <c r="I151" s="22"/>
      <c r="J151" s="20">
        <f t="shared" si="9"/>
        <v>25000</v>
      </c>
      <c r="K151" s="19" t="s">
        <v>155</v>
      </c>
      <c r="L151" s="9" t="s">
        <v>21</v>
      </c>
    </row>
    <row r="152" spans="1:12" ht="20.25" customHeight="1" thickBot="1" x14ac:dyDescent="0.4">
      <c r="A152" s="34" t="s">
        <v>457</v>
      </c>
      <c r="B152" s="9" t="s">
        <v>52</v>
      </c>
      <c r="C152" s="39">
        <v>40666</v>
      </c>
      <c r="D152" s="19" t="s">
        <v>83</v>
      </c>
      <c r="E152" s="20">
        <f t="shared" si="10"/>
        <v>20988</v>
      </c>
      <c r="F152" s="20">
        <v>19863.650000000001</v>
      </c>
      <c r="G152" s="22">
        <v>1124.3499999999999</v>
      </c>
      <c r="H152" s="25"/>
      <c r="I152" s="22"/>
      <c r="J152" s="20">
        <f t="shared" si="9"/>
        <v>20988</v>
      </c>
      <c r="K152" s="19" t="s">
        <v>56</v>
      </c>
      <c r="L152" s="9" t="s">
        <v>21</v>
      </c>
    </row>
    <row r="153" spans="1:12" ht="20.25" customHeight="1" thickBot="1" x14ac:dyDescent="0.4">
      <c r="A153" s="34" t="s">
        <v>458</v>
      </c>
      <c r="B153" s="9" t="s">
        <v>52</v>
      </c>
      <c r="C153" s="39">
        <v>40666</v>
      </c>
      <c r="D153" s="19" t="s">
        <v>83</v>
      </c>
      <c r="E153" s="20">
        <f t="shared" si="10"/>
        <v>26617</v>
      </c>
      <c r="F153" s="20">
        <v>25191.09</v>
      </c>
      <c r="G153" s="22">
        <v>1425.91</v>
      </c>
      <c r="H153" s="25"/>
      <c r="I153" s="22"/>
      <c r="J153" s="20">
        <f t="shared" si="9"/>
        <v>26617</v>
      </c>
      <c r="K153" s="19" t="s">
        <v>56</v>
      </c>
      <c r="L153" s="9" t="s">
        <v>21</v>
      </c>
    </row>
    <row r="154" spans="1:12" ht="20.25" customHeight="1" thickBot="1" x14ac:dyDescent="0.4">
      <c r="A154" s="34" t="s">
        <v>459</v>
      </c>
      <c r="B154" s="9" t="s">
        <v>52</v>
      </c>
      <c r="C154" s="39">
        <v>40666</v>
      </c>
      <c r="D154" s="19" t="s">
        <v>43</v>
      </c>
      <c r="E154" s="20">
        <f t="shared" si="10"/>
        <v>7160</v>
      </c>
      <c r="F154" s="20">
        <v>6776.43</v>
      </c>
      <c r="G154" s="22">
        <v>383.57</v>
      </c>
      <c r="H154" s="25"/>
      <c r="I154" s="22"/>
      <c r="J154" s="20">
        <f t="shared" si="9"/>
        <v>7160</v>
      </c>
      <c r="K154" s="19" t="s">
        <v>138</v>
      </c>
      <c r="L154" s="9" t="s">
        <v>21</v>
      </c>
    </row>
    <row r="155" spans="1:12" ht="20.25" customHeight="1" thickBot="1" x14ac:dyDescent="0.4">
      <c r="A155" s="34" t="s">
        <v>460</v>
      </c>
      <c r="B155" s="9" t="s">
        <v>52</v>
      </c>
      <c r="C155" s="39">
        <v>40666</v>
      </c>
      <c r="D155" s="19" t="s">
        <v>109</v>
      </c>
      <c r="E155" s="20">
        <f t="shared" si="10"/>
        <v>2560</v>
      </c>
      <c r="F155" s="20">
        <v>2422.85</v>
      </c>
      <c r="G155" s="22">
        <v>137.15</v>
      </c>
      <c r="H155" s="25"/>
      <c r="I155" s="22"/>
      <c r="J155" s="20">
        <f t="shared" si="9"/>
        <v>2560</v>
      </c>
      <c r="K155" s="19" t="s">
        <v>156</v>
      </c>
      <c r="L155" s="9" t="s">
        <v>21</v>
      </c>
    </row>
    <row r="156" spans="1:12" ht="20.25" customHeight="1" thickBot="1" x14ac:dyDescent="0.4">
      <c r="A156" s="34" t="s">
        <v>461</v>
      </c>
      <c r="B156" s="9" t="s">
        <v>52</v>
      </c>
      <c r="C156" s="39">
        <v>40666</v>
      </c>
      <c r="D156" s="19" t="s">
        <v>109</v>
      </c>
      <c r="E156" s="20">
        <f t="shared" si="10"/>
        <v>4186</v>
      </c>
      <c r="F156" s="20">
        <v>3961.74</v>
      </c>
      <c r="G156" s="22">
        <v>224.26</v>
      </c>
      <c r="H156" s="20"/>
      <c r="I156" s="22"/>
      <c r="J156" s="20">
        <f t="shared" si="9"/>
        <v>4186</v>
      </c>
      <c r="K156" s="19" t="s">
        <v>157</v>
      </c>
      <c r="L156" s="9" t="s">
        <v>21</v>
      </c>
    </row>
    <row r="157" spans="1:12" ht="20.25" customHeight="1" thickBot="1" x14ac:dyDescent="0.4">
      <c r="A157" s="34" t="s">
        <v>462</v>
      </c>
      <c r="B157" s="9" t="s">
        <v>52</v>
      </c>
      <c r="C157" s="39">
        <v>40666</v>
      </c>
      <c r="D157" s="19" t="s">
        <v>109</v>
      </c>
      <c r="E157" s="20">
        <f t="shared" si="10"/>
        <v>965</v>
      </c>
      <c r="F157" s="20">
        <v>913.3</v>
      </c>
      <c r="G157" s="22">
        <v>51.7</v>
      </c>
      <c r="H157" s="20"/>
      <c r="I157" s="22"/>
      <c r="J157" s="20">
        <f t="shared" si="9"/>
        <v>965</v>
      </c>
      <c r="K157" s="19" t="s">
        <v>136</v>
      </c>
      <c r="L157" s="9" t="s">
        <v>21</v>
      </c>
    </row>
    <row r="158" spans="1:12" ht="20.25" customHeight="1" thickBot="1" x14ac:dyDescent="0.4">
      <c r="A158" s="34" t="s">
        <v>463</v>
      </c>
      <c r="B158" s="9" t="s">
        <v>52</v>
      </c>
      <c r="C158" s="39">
        <v>40666</v>
      </c>
      <c r="D158" s="19" t="s">
        <v>150</v>
      </c>
      <c r="E158" s="20">
        <f t="shared" si="10"/>
        <v>36420</v>
      </c>
      <c r="F158" s="20">
        <v>34468.93</v>
      </c>
      <c r="G158" s="22">
        <v>1951.07</v>
      </c>
      <c r="H158" s="20"/>
      <c r="I158" s="22"/>
      <c r="J158" s="20">
        <f t="shared" si="9"/>
        <v>36420</v>
      </c>
      <c r="K158" s="19" t="s">
        <v>56</v>
      </c>
      <c r="L158" s="9" t="s">
        <v>21</v>
      </c>
    </row>
    <row r="159" spans="1:12" ht="20.25" customHeight="1" thickBot="1" x14ac:dyDescent="0.4">
      <c r="A159" s="34" t="s">
        <v>464</v>
      </c>
      <c r="B159" s="9" t="s">
        <v>52</v>
      </c>
      <c r="C159" s="39">
        <v>40666</v>
      </c>
      <c r="D159" s="19" t="s">
        <v>109</v>
      </c>
      <c r="E159" s="20">
        <f t="shared" si="10"/>
        <v>2595</v>
      </c>
      <c r="F159" s="20">
        <v>2455.98</v>
      </c>
      <c r="G159" s="22">
        <v>139.02000000000001</v>
      </c>
      <c r="H159" s="20"/>
      <c r="I159" s="22"/>
      <c r="J159" s="20">
        <f t="shared" si="9"/>
        <v>2595</v>
      </c>
      <c r="K159" s="19" t="s">
        <v>154</v>
      </c>
      <c r="L159" s="9" t="s">
        <v>21</v>
      </c>
    </row>
    <row r="160" spans="1:12" ht="20.25" customHeight="1" thickBot="1" x14ac:dyDescent="0.4">
      <c r="A160" s="34" t="s">
        <v>465</v>
      </c>
      <c r="B160" s="9" t="s">
        <v>52</v>
      </c>
      <c r="C160" s="39">
        <v>40666</v>
      </c>
      <c r="D160" s="26" t="s">
        <v>158</v>
      </c>
      <c r="E160" s="23">
        <f>F160+G160</f>
        <v>10920</v>
      </c>
      <c r="F160" s="23">
        <v>10335</v>
      </c>
      <c r="G160" s="29">
        <v>585</v>
      </c>
      <c r="H160" s="23"/>
      <c r="I160" s="28"/>
      <c r="J160" s="20">
        <f t="shared" si="9"/>
        <v>10920</v>
      </c>
      <c r="K160" s="19" t="s">
        <v>56</v>
      </c>
      <c r="L160" s="9" t="s">
        <v>21</v>
      </c>
    </row>
    <row r="161" spans="1:12" ht="20.25" customHeight="1" thickBot="1" x14ac:dyDescent="0.4">
      <c r="A161" s="34" t="s">
        <v>466</v>
      </c>
      <c r="B161" s="9" t="s">
        <v>52</v>
      </c>
      <c r="C161" s="39">
        <v>40666</v>
      </c>
      <c r="D161" s="26" t="s">
        <v>81</v>
      </c>
      <c r="E161" s="23">
        <f>F161+G161</f>
        <v>6403</v>
      </c>
      <c r="F161" s="23">
        <v>6059.98</v>
      </c>
      <c r="G161" s="29">
        <v>343.02</v>
      </c>
      <c r="H161" s="23"/>
      <c r="I161" s="28"/>
      <c r="J161" s="20">
        <f t="shared" si="9"/>
        <v>6403</v>
      </c>
      <c r="K161" s="19" t="s">
        <v>56</v>
      </c>
      <c r="L161" s="9" t="s">
        <v>21</v>
      </c>
    </row>
    <row r="162" spans="1:12" ht="20.25" customHeight="1" thickBot="1" x14ac:dyDescent="0.4">
      <c r="A162" s="34" t="s">
        <v>467</v>
      </c>
      <c r="B162" s="9" t="s">
        <v>52</v>
      </c>
      <c r="C162" s="39">
        <v>40666</v>
      </c>
      <c r="D162" s="26" t="s">
        <v>77</v>
      </c>
      <c r="E162" s="23">
        <f>F162+G162</f>
        <v>6521</v>
      </c>
      <c r="F162" s="23">
        <v>6171.66</v>
      </c>
      <c r="G162" s="29">
        <v>349.34</v>
      </c>
      <c r="H162" s="23"/>
      <c r="I162" s="28"/>
      <c r="J162" s="20">
        <f t="shared" si="9"/>
        <v>6521</v>
      </c>
      <c r="K162" s="19" t="s">
        <v>56</v>
      </c>
      <c r="L162" s="9" t="s">
        <v>21</v>
      </c>
    </row>
    <row r="163" spans="1:12" ht="20.25" customHeight="1" thickBot="1" x14ac:dyDescent="0.4">
      <c r="A163" s="34" t="s">
        <v>468</v>
      </c>
      <c r="B163" s="9" t="s">
        <v>52</v>
      </c>
      <c r="C163" s="39">
        <v>40666</v>
      </c>
      <c r="D163" s="26" t="s">
        <v>77</v>
      </c>
      <c r="E163" s="23">
        <f>F163+G163</f>
        <v>10234</v>
      </c>
      <c r="F163" s="23">
        <v>9685.74</v>
      </c>
      <c r="G163" s="29">
        <v>548.26</v>
      </c>
      <c r="H163" s="23"/>
      <c r="I163" s="28"/>
      <c r="J163" s="20">
        <f t="shared" si="9"/>
        <v>10234</v>
      </c>
      <c r="K163" s="19" t="s">
        <v>56</v>
      </c>
      <c r="L163" s="9" t="s">
        <v>21</v>
      </c>
    </row>
    <row r="164" spans="1:12" ht="20.25" customHeight="1" thickBot="1" x14ac:dyDescent="0.4">
      <c r="A164" s="34" t="s">
        <v>469</v>
      </c>
      <c r="B164" s="9" t="s">
        <v>52</v>
      </c>
      <c r="C164" s="39">
        <v>40666</v>
      </c>
      <c r="D164" s="26" t="s">
        <v>159</v>
      </c>
      <c r="E164" s="23">
        <f t="shared" ref="E164:E180" si="11">F164+G164</f>
        <v>6100</v>
      </c>
      <c r="F164" s="23">
        <v>5773.22</v>
      </c>
      <c r="G164" s="29">
        <v>326.77999999999997</v>
      </c>
      <c r="H164" s="23"/>
      <c r="I164" s="28"/>
      <c r="J164" s="20">
        <f t="shared" si="9"/>
        <v>6100</v>
      </c>
      <c r="K164" s="19" t="s">
        <v>124</v>
      </c>
      <c r="L164" s="9" t="s">
        <v>21</v>
      </c>
    </row>
    <row r="165" spans="1:12" ht="20.25" customHeight="1" thickBot="1" x14ac:dyDescent="0.4">
      <c r="A165" s="34" t="s">
        <v>470</v>
      </c>
      <c r="B165" s="9" t="s">
        <v>52</v>
      </c>
      <c r="C165" s="39">
        <v>40666</v>
      </c>
      <c r="D165" s="26" t="s">
        <v>81</v>
      </c>
      <c r="E165" s="23">
        <f t="shared" si="11"/>
        <v>48205</v>
      </c>
      <c r="F165" s="23">
        <v>45622.6</v>
      </c>
      <c r="G165" s="29">
        <v>2582.4</v>
      </c>
      <c r="H165" s="23"/>
      <c r="I165" s="28"/>
      <c r="J165" s="20">
        <f t="shared" si="9"/>
        <v>48205</v>
      </c>
      <c r="K165" s="19" t="s">
        <v>89</v>
      </c>
      <c r="L165" s="9" t="s">
        <v>21</v>
      </c>
    </row>
    <row r="166" spans="1:12" ht="20.25" customHeight="1" thickBot="1" x14ac:dyDescent="0.4">
      <c r="A166" s="34" t="s">
        <v>471</v>
      </c>
      <c r="B166" s="9" t="s">
        <v>52</v>
      </c>
      <c r="C166" s="39">
        <v>40666</v>
      </c>
      <c r="D166" s="26" t="s">
        <v>160</v>
      </c>
      <c r="E166" s="23">
        <f t="shared" si="11"/>
        <v>14511</v>
      </c>
      <c r="F166" s="23">
        <v>13733.63</v>
      </c>
      <c r="G166" s="29">
        <v>777.37</v>
      </c>
      <c r="H166" s="23"/>
      <c r="I166" s="28"/>
      <c r="J166" s="20">
        <f t="shared" si="9"/>
        <v>14511</v>
      </c>
      <c r="K166" s="19" t="s">
        <v>167</v>
      </c>
      <c r="L166" s="9" t="s">
        <v>21</v>
      </c>
    </row>
    <row r="167" spans="1:12" ht="20.25" customHeight="1" thickBot="1" x14ac:dyDescent="0.4">
      <c r="A167" s="34" t="s">
        <v>472</v>
      </c>
      <c r="B167" s="9" t="s">
        <v>52</v>
      </c>
      <c r="C167" s="39">
        <v>40666</v>
      </c>
      <c r="D167" s="26" t="s">
        <v>81</v>
      </c>
      <c r="E167" s="23">
        <f t="shared" si="11"/>
        <v>10250</v>
      </c>
      <c r="F167" s="23">
        <v>9700.89</v>
      </c>
      <c r="G167" s="29">
        <v>549.11</v>
      </c>
      <c r="H167" s="23"/>
      <c r="I167" s="28"/>
      <c r="J167" s="20">
        <f t="shared" si="9"/>
        <v>10250</v>
      </c>
      <c r="K167" s="19" t="s">
        <v>130</v>
      </c>
      <c r="L167" s="9" t="s">
        <v>21</v>
      </c>
    </row>
    <row r="168" spans="1:12" ht="20.25" customHeight="1" thickBot="1" x14ac:dyDescent="0.4">
      <c r="A168" s="34" t="s">
        <v>473</v>
      </c>
      <c r="B168" s="9" t="s">
        <v>52</v>
      </c>
      <c r="C168" s="39">
        <v>40666</v>
      </c>
      <c r="D168" s="26" t="s">
        <v>45</v>
      </c>
      <c r="E168" s="23">
        <f t="shared" si="11"/>
        <v>1035</v>
      </c>
      <c r="F168" s="23">
        <v>979.55</v>
      </c>
      <c r="G168" s="29">
        <v>55.45</v>
      </c>
      <c r="H168" s="23"/>
      <c r="I168" s="28"/>
      <c r="J168" s="20">
        <f t="shared" si="9"/>
        <v>1035</v>
      </c>
      <c r="K168" s="19" t="s">
        <v>131</v>
      </c>
      <c r="L168" s="9" t="s">
        <v>21</v>
      </c>
    </row>
    <row r="169" spans="1:12" ht="20.25" customHeight="1" thickBot="1" x14ac:dyDescent="0.4">
      <c r="A169" s="34" t="s">
        <v>474</v>
      </c>
      <c r="B169" s="9" t="s">
        <v>52</v>
      </c>
      <c r="C169" s="39">
        <v>40666</v>
      </c>
      <c r="D169" s="26" t="s">
        <v>161</v>
      </c>
      <c r="E169" s="23">
        <f t="shared" si="11"/>
        <v>40000</v>
      </c>
      <c r="F169" s="23">
        <v>37500</v>
      </c>
      <c r="G169" s="29">
        <v>2500</v>
      </c>
      <c r="H169" s="23"/>
      <c r="I169" s="28"/>
      <c r="J169" s="20">
        <f t="shared" si="9"/>
        <v>40000</v>
      </c>
      <c r="K169" s="19" t="s">
        <v>131</v>
      </c>
      <c r="L169" s="9" t="s">
        <v>21</v>
      </c>
    </row>
    <row r="170" spans="1:12" ht="20.25" customHeight="1" thickBot="1" x14ac:dyDescent="0.4">
      <c r="A170" s="34" t="s">
        <v>475</v>
      </c>
      <c r="B170" s="9" t="s">
        <v>52</v>
      </c>
      <c r="C170" s="39">
        <v>40666</v>
      </c>
      <c r="D170" s="26" t="s">
        <v>162</v>
      </c>
      <c r="E170" s="23">
        <f t="shared" si="11"/>
        <v>33500</v>
      </c>
      <c r="F170" s="23">
        <v>31406.25</v>
      </c>
      <c r="G170" s="29">
        <v>2093.75</v>
      </c>
      <c r="H170" s="23"/>
      <c r="I170" s="28"/>
      <c r="J170" s="20">
        <f t="shared" si="9"/>
        <v>33500</v>
      </c>
      <c r="K170" s="19" t="s">
        <v>131</v>
      </c>
      <c r="L170" s="9" t="s">
        <v>21</v>
      </c>
    </row>
    <row r="171" spans="1:12" ht="20.25" customHeight="1" thickBot="1" x14ac:dyDescent="0.4">
      <c r="A171" s="34" t="s">
        <v>476</v>
      </c>
      <c r="B171" s="9" t="s">
        <v>52</v>
      </c>
      <c r="C171" s="39">
        <v>40666</v>
      </c>
      <c r="D171" s="26" t="s">
        <v>79</v>
      </c>
      <c r="E171" s="23">
        <f t="shared" si="11"/>
        <v>10647</v>
      </c>
      <c r="F171" s="23">
        <v>10076.629999999999</v>
      </c>
      <c r="G171" s="29">
        <v>570.37</v>
      </c>
      <c r="H171" s="23"/>
      <c r="I171" s="28"/>
      <c r="J171" s="20">
        <f t="shared" si="9"/>
        <v>10647</v>
      </c>
      <c r="K171" s="19" t="s">
        <v>168</v>
      </c>
      <c r="L171" s="9" t="s">
        <v>21</v>
      </c>
    </row>
    <row r="172" spans="1:12" ht="20.25" customHeight="1" thickBot="1" x14ac:dyDescent="0.4">
      <c r="A172" s="34" t="s">
        <v>477</v>
      </c>
      <c r="B172" s="9" t="s">
        <v>52</v>
      </c>
      <c r="C172" s="39">
        <v>40666</v>
      </c>
      <c r="D172" s="26" t="s">
        <v>163</v>
      </c>
      <c r="E172" s="23">
        <f t="shared" si="11"/>
        <v>21517.84</v>
      </c>
      <c r="F172" s="23">
        <v>20365.099999999999</v>
      </c>
      <c r="G172" s="29">
        <v>1152.74</v>
      </c>
      <c r="H172" s="23"/>
      <c r="I172" s="28"/>
      <c r="J172" s="20">
        <f t="shared" si="9"/>
        <v>21517.84</v>
      </c>
      <c r="K172" s="19" t="s">
        <v>169</v>
      </c>
      <c r="L172" s="9" t="s">
        <v>21</v>
      </c>
    </row>
    <row r="173" spans="1:12" ht="20.25" customHeight="1" thickBot="1" x14ac:dyDescent="0.4">
      <c r="A173" s="34" t="s">
        <v>478</v>
      </c>
      <c r="B173" s="9" t="s">
        <v>52</v>
      </c>
      <c r="C173" s="39">
        <v>40666</v>
      </c>
      <c r="D173" s="26" t="s">
        <v>43</v>
      </c>
      <c r="E173" s="23">
        <f t="shared" si="11"/>
        <v>5800</v>
      </c>
      <c r="F173" s="23">
        <v>5489.28</v>
      </c>
      <c r="G173" s="29">
        <v>310.72000000000003</v>
      </c>
      <c r="H173" s="23"/>
      <c r="I173" s="28"/>
      <c r="J173" s="20">
        <f t="shared" si="9"/>
        <v>5800</v>
      </c>
      <c r="K173" s="19" t="s">
        <v>170</v>
      </c>
      <c r="L173" s="9" t="s">
        <v>21</v>
      </c>
    </row>
    <row r="174" spans="1:12" ht="20.25" customHeight="1" thickBot="1" x14ac:dyDescent="0.4">
      <c r="A174" s="34" t="s">
        <v>479</v>
      </c>
      <c r="B174" s="9" t="s">
        <v>52</v>
      </c>
      <c r="C174" s="39">
        <v>40666</v>
      </c>
      <c r="D174" s="26" t="s">
        <v>164</v>
      </c>
      <c r="E174" s="23">
        <f t="shared" si="11"/>
        <v>2400</v>
      </c>
      <c r="F174" s="23">
        <v>2271.4299999999998</v>
      </c>
      <c r="G174" s="29">
        <v>128.57</v>
      </c>
      <c r="H174" s="23"/>
      <c r="I174" s="28"/>
      <c r="J174" s="20">
        <f t="shared" si="9"/>
        <v>2400</v>
      </c>
      <c r="K174" s="19" t="s">
        <v>60</v>
      </c>
      <c r="L174" s="9" t="s">
        <v>21</v>
      </c>
    </row>
    <row r="175" spans="1:12" ht="20.25" customHeight="1" thickBot="1" x14ac:dyDescent="0.4">
      <c r="A175" s="34" t="s">
        <v>480</v>
      </c>
      <c r="B175" s="9" t="s">
        <v>52</v>
      </c>
      <c r="C175" s="39">
        <v>40666</v>
      </c>
      <c r="D175" s="26" t="s">
        <v>165</v>
      </c>
      <c r="E175" s="23">
        <f t="shared" si="11"/>
        <v>1900</v>
      </c>
      <c r="F175" s="23">
        <v>1798.22</v>
      </c>
      <c r="G175" s="29">
        <v>101.78</v>
      </c>
      <c r="H175" s="23"/>
      <c r="I175" s="28"/>
      <c r="J175" s="20">
        <f t="shared" si="9"/>
        <v>1900</v>
      </c>
      <c r="K175" s="19" t="s">
        <v>170</v>
      </c>
      <c r="L175" s="9" t="s">
        <v>21</v>
      </c>
    </row>
    <row r="176" spans="1:12" ht="20.25" customHeight="1" thickBot="1" x14ac:dyDescent="0.4">
      <c r="A176" s="34" t="s">
        <v>481</v>
      </c>
      <c r="B176" s="9" t="s">
        <v>52</v>
      </c>
      <c r="C176" s="39">
        <v>40666</v>
      </c>
      <c r="D176" s="26" t="s">
        <v>80</v>
      </c>
      <c r="E176" s="23">
        <f t="shared" si="11"/>
        <v>900</v>
      </c>
      <c r="F176" s="23">
        <v>851.79</v>
      </c>
      <c r="G176" s="29">
        <v>48.21</v>
      </c>
      <c r="H176" s="23"/>
      <c r="I176" s="28"/>
      <c r="J176" s="20">
        <f t="shared" si="9"/>
        <v>900</v>
      </c>
      <c r="K176" s="19" t="s">
        <v>170</v>
      </c>
      <c r="L176" s="9" t="s">
        <v>21</v>
      </c>
    </row>
    <row r="177" spans="1:12" ht="20.25" customHeight="1" thickBot="1" x14ac:dyDescent="0.4">
      <c r="A177" s="34" t="s">
        <v>482</v>
      </c>
      <c r="B177" s="9" t="s">
        <v>52</v>
      </c>
      <c r="C177" s="39">
        <v>40666</v>
      </c>
      <c r="D177" s="26" t="s">
        <v>49</v>
      </c>
      <c r="E177" s="23">
        <f t="shared" si="11"/>
        <v>8580</v>
      </c>
      <c r="F177" s="23">
        <v>8120.35</v>
      </c>
      <c r="G177" s="29">
        <v>459.65</v>
      </c>
      <c r="H177" s="23"/>
      <c r="I177" s="28"/>
      <c r="J177" s="20">
        <f t="shared" si="9"/>
        <v>8580</v>
      </c>
      <c r="K177" s="19" t="s">
        <v>94</v>
      </c>
      <c r="L177" s="9" t="s">
        <v>21</v>
      </c>
    </row>
    <row r="178" spans="1:12" ht="20.25" customHeight="1" thickBot="1" x14ac:dyDescent="0.4">
      <c r="A178" s="34" t="s">
        <v>483</v>
      </c>
      <c r="B178" s="9" t="s">
        <v>52</v>
      </c>
      <c r="C178" s="39">
        <v>40666</v>
      </c>
      <c r="D178" s="26" t="s">
        <v>43</v>
      </c>
      <c r="E178" s="23">
        <f t="shared" si="11"/>
        <v>5450</v>
      </c>
      <c r="F178" s="23">
        <v>5158.04</v>
      </c>
      <c r="G178" s="29">
        <v>291.95999999999998</v>
      </c>
      <c r="H178" s="23"/>
      <c r="I178" s="28"/>
      <c r="J178" s="20">
        <f t="shared" si="9"/>
        <v>5450</v>
      </c>
      <c r="K178" s="19" t="s">
        <v>170</v>
      </c>
      <c r="L178" s="9" t="s">
        <v>21</v>
      </c>
    </row>
    <row r="179" spans="1:12" ht="20.25" customHeight="1" thickBot="1" x14ac:dyDescent="0.4">
      <c r="A179" s="34" t="s">
        <v>484</v>
      </c>
      <c r="B179" s="9" t="s">
        <v>52</v>
      </c>
      <c r="C179" s="39">
        <v>40666</v>
      </c>
      <c r="D179" s="26" t="s">
        <v>109</v>
      </c>
      <c r="E179" s="23">
        <f t="shared" si="11"/>
        <v>4631</v>
      </c>
      <c r="F179" s="23">
        <v>4382.91</v>
      </c>
      <c r="G179" s="29">
        <v>248.09</v>
      </c>
      <c r="H179" s="23"/>
      <c r="I179" s="28"/>
      <c r="J179" s="20">
        <f t="shared" si="9"/>
        <v>4631</v>
      </c>
      <c r="K179" s="19" t="s">
        <v>56</v>
      </c>
      <c r="L179" s="9" t="s">
        <v>21</v>
      </c>
    </row>
    <row r="180" spans="1:12" ht="20.25" customHeight="1" thickBot="1" x14ac:dyDescent="0.4">
      <c r="A180" s="34" t="s">
        <v>485</v>
      </c>
      <c r="B180" s="9" t="s">
        <v>52</v>
      </c>
      <c r="C180" s="39">
        <v>40666</v>
      </c>
      <c r="D180" s="26" t="s">
        <v>75</v>
      </c>
      <c r="E180" s="23">
        <f t="shared" si="11"/>
        <v>11250</v>
      </c>
      <c r="F180" s="23">
        <v>10647.32</v>
      </c>
      <c r="G180" s="29">
        <v>602.67999999999995</v>
      </c>
      <c r="H180" s="23"/>
      <c r="I180" s="28"/>
      <c r="J180" s="20">
        <f t="shared" si="9"/>
        <v>11250</v>
      </c>
      <c r="K180" s="19" t="s">
        <v>68</v>
      </c>
      <c r="L180" s="9" t="s">
        <v>21</v>
      </c>
    </row>
    <row r="181" spans="1:12" ht="20.25" customHeight="1" thickBot="1" x14ac:dyDescent="0.4">
      <c r="A181" s="34" t="s">
        <v>486</v>
      </c>
      <c r="B181" s="9" t="s">
        <v>52</v>
      </c>
      <c r="C181" s="39">
        <v>40666</v>
      </c>
      <c r="D181" s="26" t="s">
        <v>43</v>
      </c>
      <c r="E181" s="23">
        <f>F181+G181</f>
        <v>625</v>
      </c>
      <c r="F181" s="23">
        <v>591.52</v>
      </c>
      <c r="G181" s="29">
        <v>33.479999999999997</v>
      </c>
      <c r="H181" s="23"/>
      <c r="I181" s="28"/>
      <c r="J181" s="20">
        <f t="shared" si="9"/>
        <v>625</v>
      </c>
      <c r="K181" s="19" t="s">
        <v>56</v>
      </c>
      <c r="L181" s="9" t="s">
        <v>21</v>
      </c>
    </row>
    <row r="182" spans="1:12" ht="20.25" customHeight="1" thickBot="1" x14ac:dyDescent="0.4">
      <c r="A182" s="34" t="s">
        <v>487</v>
      </c>
      <c r="B182" s="1" t="s">
        <v>29</v>
      </c>
      <c r="C182" s="40">
        <v>40715</v>
      </c>
      <c r="D182" s="26" t="s">
        <v>166</v>
      </c>
      <c r="E182" s="23">
        <v>1418595.42</v>
      </c>
      <c r="F182" s="23">
        <v>1190739.7</v>
      </c>
      <c r="G182" s="29">
        <v>75996.179999999993</v>
      </c>
      <c r="H182" s="23"/>
      <c r="I182" s="28"/>
      <c r="J182" s="20">
        <f t="shared" si="9"/>
        <v>1418595.42</v>
      </c>
      <c r="K182" s="19" t="s">
        <v>171</v>
      </c>
      <c r="L182" s="9" t="s">
        <v>21</v>
      </c>
    </row>
    <row r="183" spans="1:12" ht="20.25" customHeight="1" thickBot="1" x14ac:dyDescent="0.4">
      <c r="A183" s="34" t="s">
        <v>488</v>
      </c>
      <c r="B183" s="9" t="s">
        <v>52</v>
      </c>
      <c r="C183" s="40">
        <v>40721</v>
      </c>
      <c r="D183" s="26" t="s">
        <v>173</v>
      </c>
      <c r="E183" s="23">
        <f>F183+G183</f>
        <v>45400</v>
      </c>
      <c r="F183" s="23">
        <v>42967.85</v>
      </c>
      <c r="G183" s="29">
        <v>2432.15</v>
      </c>
      <c r="H183" s="23"/>
      <c r="I183" s="28"/>
      <c r="J183" s="20">
        <f t="shared" si="9"/>
        <v>45400</v>
      </c>
      <c r="K183" s="19" t="s">
        <v>175</v>
      </c>
      <c r="L183" s="9" t="s">
        <v>21</v>
      </c>
    </row>
    <row r="184" spans="1:12" ht="20.25" customHeight="1" thickBot="1" x14ac:dyDescent="0.4">
      <c r="A184" s="34" t="s">
        <v>489</v>
      </c>
      <c r="B184" s="9" t="s">
        <v>52</v>
      </c>
      <c r="C184" s="40">
        <v>40721</v>
      </c>
      <c r="D184" s="26" t="s">
        <v>174</v>
      </c>
      <c r="E184" s="23">
        <f t="shared" ref="E184:E189" si="12">F184+G184</f>
        <v>2950</v>
      </c>
      <c r="F184" s="23">
        <v>2791.96</v>
      </c>
      <c r="G184" s="29">
        <v>158.04</v>
      </c>
      <c r="H184" s="23"/>
      <c r="I184" s="28"/>
      <c r="J184" s="20">
        <f t="shared" si="9"/>
        <v>2950</v>
      </c>
      <c r="K184" s="19" t="s">
        <v>176</v>
      </c>
      <c r="L184" s="9" t="s">
        <v>21</v>
      </c>
    </row>
    <row r="185" spans="1:12" ht="20.25" customHeight="1" thickBot="1" x14ac:dyDescent="0.4">
      <c r="A185" s="34" t="s">
        <v>490</v>
      </c>
      <c r="B185" s="9" t="s">
        <v>52</v>
      </c>
      <c r="C185" s="39">
        <v>40721</v>
      </c>
      <c r="D185" s="19" t="s">
        <v>116</v>
      </c>
      <c r="E185" s="20">
        <f t="shared" si="12"/>
        <v>44000</v>
      </c>
      <c r="F185" s="20">
        <v>41642.86</v>
      </c>
      <c r="G185" s="21">
        <v>2357.14</v>
      </c>
      <c r="H185" s="20"/>
      <c r="I185" s="22"/>
      <c r="J185" s="20">
        <f t="shared" si="9"/>
        <v>44000</v>
      </c>
      <c r="K185" s="19" t="s">
        <v>56</v>
      </c>
      <c r="L185" s="9" t="s">
        <v>21</v>
      </c>
    </row>
    <row r="186" spans="1:12" ht="20.25" customHeight="1" thickBot="1" x14ac:dyDescent="0.4">
      <c r="A186" s="34" t="s">
        <v>491</v>
      </c>
      <c r="B186" s="9" t="s">
        <v>52</v>
      </c>
      <c r="C186" s="39">
        <v>40721</v>
      </c>
      <c r="D186" s="19" t="s">
        <v>78</v>
      </c>
      <c r="E186" s="20">
        <f t="shared" si="12"/>
        <v>4806</v>
      </c>
      <c r="F186" s="20">
        <v>4548.54</v>
      </c>
      <c r="G186" s="21">
        <v>257.45999999999998</v>
      </c>
      <c r="H186" s="20"/>
      <c r="I186" s="22"/>
      <c r="J186" s="20">
        <f t="shared" si="9"/>
        <v>4806</v>
      </c>
      <c r="K186" s="19" t="s">
        <v>176</v>
      </c>
      <c r="L186" s="9" t="s">
        <v>21</v>
      </c>
    </row>
    <row r="187" spans="1:12" ht="20.25" customHeight="1" thickBot="1" x14ac:dyDescent="0.4">
      <c r="A187" s="34" t="s">
        <v>492</v>
      </c>
      <c r="B187" s="9" t="s">
        <v>52</v>
      </c>
      <c r="C187" s="39">
        <v>40721</v>
      </c>
      <c r="D187" s="19" t="s">
        <v>172</v>
      </c>
      <c r="E187" s="20">
        <f t="shared" si="12"/>
        <v>13445</v>
      </c>
      <c r="F187" s="20">
        <v>12722.05</v>
      </c>
      <c r="G187" s="21">
        <v>722.95</v>
      </c>
      <c r="H187" s="20"/>
      <c r="I187" s="22"/>
      <c r="J187" s="20">
        <f t="shared" si="9"/>
        <v>13445</v>
      </c>
      <c r="K187" s="19" t="s">
        <v>68</v>
      </c>
      <c r="L187" s="9" t="s">
        <v>21</v>
      </c>
    </row>
    <row r="188" spans="1:12" ht="20.25" customHeight="1" thickBot="1" x14ac:dyDescent="0.4">
      <c r="A188" s="34" t="s">
        <v>493</v>
      </c>
      <c r="B188" s="9" t="s">
        <v>52</v>
      </c>
      <c r="C188" s="39">
        <v>40721</v>
      </c>
      <c r="D188" s="19" t="s">
        <v>142</v>
      </c>
      <c r="E188" s="20">
        <f t="shared" si="12"/>
        <v>3980</v>
      </c>
      <c r="F188" s="20">
        <v>3766.78</v>
      </c>
      <c r="G188" s="21">
        <v>213.22</v>
      </c>
      <c r="H188" s="20"/>
      <c r="I188" s="22"/>
      <c r="J188" s="20">
        <f t="shared" si="9"/>
        <v>3980</v>
      </c>
      <c r="K188" s="19" t="s">
        <v>57</v>
      </c>
      <c r="L188" s="9" t="s">
        <v>21</v>
      </c>
    </row>
    <row r="189" spans="1:12" ht="20.25" customHeight="1" thickBot="1" x14ac:dyDescent="0.4">
      <c r="A189" s="34" t="s">
        <v>494</v>
      </c>
      <c r="B189" s="9" t="s">
        <v>52</v>
      </c>
      <c r="C189" s="39">
        <v>40728</v>
      </c>
      <c r="D189" s="19" t="s">
        <v>79</v>
      </c>
      <c r="E189" s="20">
        <f t="shared" si="12"/>
        <v>3600</v>
      </c>
      <c r="F189" s="20">
        <v>3407.15</v>
      </c>
      <c r="G189" s="22">
        <v>192.85</v>
      </c>
      <c r="H189" s="14"/>
      <c r="I189" s="22"/>
      <c r="J189" s="20">
        <f t="shared" si="9"/>
        <v>3600</v>
      </c>
      <c r="K189" s="19" t="s">
        <v>182</v>
      </c>
      <c r="L189" s="9" t="s">
        <v>21</v>
      </c>
    </row>
    <row r="190" spans="1:12" ht="20.25" customHeight="1" thickBot="1" x14ac:dyDescent="0.4">
      <c r="A190" s="34" t="s">
        <v>495</v>
      </c>
      <c r="B190" s="9" t="s">
        <v>29</v>
      </c>
      <c r="C190" s="37">
        <v>40630</v>
      </c>
      <c r="D190" s="9" t="s">
        <v>24</v>
      </c>
      <c r="E190" s="11">
        <v>300000</v>
      </c>
      <c r="F190" s="11"/>
      <c r="G190" s="11"/>
      <c r="H190" s="11"/>
      <c r="I190" s="11"/>
      <c r="J190" s="11">
        <v>284200</v>
      </c>
      <c r="K190" s="9" t="s">
        <v>25</v>
      </c>
      <c r="L190" s="9" t="s">
        <v>21</v>
      </c>
    </row>
    <row r="191" spans="1:12" ht="20.25" customHeight="1" thickBot="1" x14ac:dyDescent="0.4">
      <c r="A191" s="34" t="s">
        <v>496</v>
      </c>
      <c r="B191" s="9" t="s">
        <v>52</v>
      </c>
      <c r="C191" s="39">
        <v>40728</v>
      </c>
      <c r="D191" s="19" t="s">
        <v>81</v>
      </c>
      <c r="E191" s="20">
        <f t="shared" ref="E191:E254" si="13">F191+G191</f>
        <v>22783.05</v>
      </c>
      <c r="F191" s="20">
        <v>21562.53</v>
      </c>
      <c r="G191" s="22">
        <v>1220.52</v>
      </c>
      <c r="H191" s="14"/>
      <c r="I191" s="22"/>
      <c r="J191" s="11">
        <f>E191</f>
        <v>22783.05</v>
      </c>
      <c r="K191" s="19" t="s">
        <v>183</v>
      </c>
      <c r="L191" s="9" t="s">
        <v>21</v>
      </c>
    </row>
    <row r="192" spans="1:12" ht="20.25" customHeight="1" thickBot="1" x14ac:dyDescent="0.4">
      <c r="A192" s="34" t="s">
        <v>497</v>
      </c>
      <c r="B192" s="9" t="s">
        <v>52</v>
      </c>
      <c r="C192" s="39">
        <v>40728</v>
      </c>
      <c r="D192" s="19" t="s">
        <v>81</v>
      </c>
      <c r="E192" s="20">
        <f t="shared" si="13"/>
        <v>7254</v>
      </c>
      <c r="F192" s="20">
        <v>6865.39</v>
      </c>
      <c r="G192" s="22">
        <v>388.61</v>
      </c>
      <c r="H192" s="14"/>
      <c r="I192" s="22"/>
      <c r="J192" s="11">
        <f t="shared" ref="J192:J255" si="14">E192</f>
        <v>7254</v>
      </c>
      <c r="K192" s="19" t="s">
        <v>56</v>
      </c>
      <c r="L192" s="9" t="s">
        <v>21</v>
      </c>
    </row>
    <row r="193" spans="1:12" ht="20.25" customHeight="1" thickBot="1" x14ac:dyDescent="0.4">
      <c r="A193" s="34" t="s">
        <v>498</v>
      </c>
      <c r="B193" s="9" t="s">
        <v>52</v>
      </c>
      <c r="C193" s="39">
        <v>40728</v>
      </c>
      <c r="D193" s="19" t="s">
        <v>81</v>
      </c>
      <c r="E193" s="20">
        <f t="shared" si="13"/>
        <v>28000</v>
      </c>
      <c r="F193" s="20">
        <v>26500</v>
      </c>
      <c r="G193" s="22">
        <v>1500</v>
      </c>
      <c r="H193" s="14"/>
      <c r="I193" s="22"/>
      <c r="J193" s="11">
        <f t="shared" si="14"/>
        <v>28000</v>
      </c>
      <c r="K193" s="19" t="s">
        <v>184</v>
      </c>
      <c r="L193" s="9" t="s">
        <v>21</v>
      </c>
    </row>
    <row r="194" spans="1:12" ht="20.25" customHeight="1" thickBot="1" x14ac:dyDescent="0.4">
      <c r="A194" s="34" t="s">
        <v>499</v>
      </c>
      <c r="B194" s="9" t="s">
        <v>52</v>
      </c>
      <c r="C194" s="39">
        <v>40728</v>
      </c>
      <c r="D194" s="19" t="s">
        <v>43</v>
      </c>
      <c r="E194" s="20">
        <f t="shared" si="13"/>
        <v>4900</v>
      </c>
      <c r="F194" s="20">
        <v>4637.5</v>
      </c>
      <c r="G194" s="22">
        <v>262.5</v>
      </c>
      <c r="H194" s="14"/>
      <c r="I194" s="22"/>
      <c r="J194" s="11">
        <f t="shared" si="14"/>
        <v>4900</v>
      </c>
      <c r="K194" s="19" t="s">
        <v>169</v>
      </c>
      <c r="L194" s="9" t="s">
        <v>21</v>
      </c>
    </row>
    <row r="195" spans="1:12" ht="20.25" customHeight="1" thickBot="1" x14ac:dyDescent="0.4">
      <c r="A195" s="34" t="s">
        <v>500</v>
      </c>
      <c r="B195" s="9" t="s">
        <v>52</v>
      </c>
      <c r="C195" s="39">
        <v>40728</v>
      </c>
      <c r="D195" s="19" t="s">
        <v>110</v>
      </c>
      <c r="E195" s="20">
        <f t="shared" si="13"/>
        <v>8000</v>
      </c>
      <c r="F195" s="20">
        <v>7500</v>
      </c>
      <c r="G195" s="22">
        <v>500</v>
      </c>
      <c r="H195" s="14"/>
      <c r="I195" s="22"/>
      <c r="J195" s="11">
        <f t="shared" si="14"/>
        <v>8000</v>
      </c>
      <c r="K195" s="19" t="s">
        <v>185</v>
      </c>
      <c r="L195" s="9" t="s">
        <v>21</v>
      </c>
    </row>
    <row r="196" spans="1:12" ht="20.25" customHeight="1" thickBot="1" x14ac:dyDescent="0.4">
      <c r="A196" s="34" t="s">
        <v>501</v>
      </c>
      <c r="B196" s="9" t="s">
        <v>52</v>
      </c>
      <c r="C196" s="39">
        <v>40728</v>
      </c>
      <c r="D196" s="19" t="s">
        <v>177</v>
      </c>
      <c r="E196" s="20">
        <f t="shared" si="13"/>
        <v>2074</v>
      </c>
      <c r="F196" s="20">
        <v>1962.89</v>
      </c>
      <c r="G196" s="22">
        <v>111.11</v>
      </c>
      <c r="H196" s="14"/>
      <c r="I196" s="22"/>
      <c r="J196" s="11">
        <f t="shared" si="14"/>
        <v>2074</v>
      </c>
      <c r="K196" s="19" t="s">
        <v>186</v>
      </c>
      <c r="L196" s="9" t="s">
        <v>21</v>
      </c>
    </row>
    <row r="197" spans="1:12" ht="20.25" customHeight="1" thickBot="1" x14ac:dyDescent="0.4">
      <c r="A197" s="34" t="s">
        <v>502</v>
      </c>
      <c r="B197" s="9" t="s">
        <v>52</v>
      </c>
      <c r="C197" s="39">
        <v>40728</v>
      </c>
      <c r="D197" s="19" t="s">
        <v>172</v>
      </c>
      <c r="E197" s="20">
        <f t="shared" si="13"/>
        <v>3410</v>
      </c>
      <c r="F197" s="20">
        <v>3227.32</v>
      </c>
      <c r="G197" s="22">
        <v>182.68</v>
      </c>
      <c r="H197" s="14"/>
      <c r="I197" s="22"/>
      <c r="J197" s="11">
        <f t="shared" si="14"/>
        <v>3410</v>
      </c>
      <c r="K197" s="19" t="s">
        <v>89</v>
      </c>
      <c r="L197" s="9" t="s">
        <v>21</v>
      </c>
    </row>
    <row r="198" spans="1:12" ht="20.25" customHeight="1" thickBot="1" x14ac:dyDescent="0.4">
      <c r="A198" s="34" t="s">
        <v>503</v>
      </c>
      <c r="B198" s="9" t="s">
        <v>52</v>
      </c>
      <c r="C198" s="39">
        <v>40728</v>
      </c>
      <c r="D198" s="19" t="s">
        <v>110</v>
      </c>
      <c r="E198" s="20">
        <f t="shared" si="13"/>
        <v>8750</v>
      </c>
      <c r="F198" s="20">
        <v>8203.1200000000008</v>
      </c>
      <c r="G198" s="22">
        <v>546.88</v>
      </c>
      <c r="H198" s="14"/>
      <c r="I198" s="22"/>
      <c r="J198" s="11">
        <f t="shared" si="14"/>
        <v>8750</v>
      </c>
      <c r="K198" s="19" t="s">
        <v>187</v>
      </c>
      <c r="L198" s="9" t="s">
        <v>21</v>
      </c>
    </row>
    <row r="199" spans="1:12" ht="20.25" customHeight="1" thickBot="1" x14ac:dyDescent="0.4">
      <c r="A199" s="34" t="s">
        <v>504</v>
      </c>
      <c r="B199" s="9" t="s">
        <v>52</v>
      </c>
      <c r="C199" s="39">
        <v>40728</v>
      </c>
      <c r="D199" s="19" t="s">
        <v>178</v>
      </c>
      <c r="E199" s="20">
        <f t="shared" si="13"/>
        <v>300515</v>
      </c>
      <c r="F199" s="20">
        <v>284415.98</v>
      </c>
      <c r="G199" s="22">
        <v>16099.02</v>
      </c>
      <c r="H199" s="14"/>
      <c r="I199" s="22"/>
      <c r="J199" s="11">
        <f t="shared" si="14"/>
        <v>300515</v>
      </c>
      <c r="K199" s="19" t="s">
        <v>151</v>
      </c>
      <c r="L199" s="9" t="s">
        <v>21</v>
      </c>
    </row>
    <row r="200" spans="1:12" ht="20.25" customHeight="1" thickBot="1" x14ac:dyDescent="0.4">
      <c r="A200" s="34" t="s">
        <v>505</v>
      </c>
      <c r="B200" s="9" t="s">
        <v>52</v>
      </c>
      <c r="C200" s="39">
        <v>40728</v>
      </c>
      <c r="D200" s="19" t="s">
        <v>83</v>
      </c>
      <c r="E200" s="20">
        <f t="shared" si="13"/>
        <v>39663</v>
      </c>
      <c r="F200" s="20">
        <v>37538.199999999997</v>
      </c>
      <c r="G200" s="22">
        <v>2124.8000000000002</v>
      </c>
      <c r="H200" s="14"/>
      <c r="I200" s="22"/>
      <c r="J200" s="11">
        <f t="shared" si="14"/>
        <v>39663</v>
      </c>
      <c r="K200" s="19" t="s">
        <v>56</v>
      </c>
      <c r="L200" s="9" t="s">
        <v>21</v>
      </c>
    </row>
    <row r="201" spans="1:12" ht="20.25" customHeight="1" thickBot="1" x14ac:dyDescent="0.4">
      <c r="A201" s="34" t="s">
        <v>506</v>
      </c>
      <c r="B201" s="9" t="s">
        <v>52</v>
      </c>
      <c r="C201" s="39">
        <v>40728</v>
      </c>
      <c r="D201" s="19" t="s">
        <v>45</v>
      </c>
      <c r="E201" s="20">
        <f t="shared" si="13"/>
        <v>8200</v>
      </c>
      <c r="F201" s="20">
        <v>7760.72</v>
      </c>
      <c r="G201" s="22">
        <v>439.28</v>
      </c>
      <c r="H201" s="14"/>
      <c r="I201" s="22"/>
      <c r="J201" s="11">
        <f t="shared" si="14"/>
        <v>8200</v>
      </c>
      <c r="K201" s="19" t="s">
        <v>131</v>
      </c>
      <c r="L201" s="9" t="s">
        <v>21</v>
      </c>
    </row>
    <row r="202" spans="1:12" ht="20.25" customHeight="1" thickBot="1" x14ac:dyDescent="0.4">
      <c r="A202" s="34" t="s">
        <v>507</v>
      </c>
      <c r="B202" s="9" t="s">
        <v>52</v>
      </c>
      <c r="C202" s="39">
        <v>40728</v>
      </c>
      <c r="D202" s="19" t="s">
        <v>179</v>
      </c>
      <c r="E202" s="20">
        <f t="shared" si="13"/>
        <v>25210</v>
      </c>
      <c r="F202" s="20">
        <v>23859.46</v>
      </c>
      <c r="G202" s="22">
        <v>1350.54</v>
      </c>
      <c r="H202" s="14"/>
      <c r="I202" s="22"/>
      <c r="J202" s="11">
        <f t="shared" si="14"/>
        <v>25210</v>
      </c>
      <c r="K202" s="19" t="s">
        <v>131</v>
      </c>
      <c r="L202" s="9" t="s">
        <v>21</v>
      </c>
    </row>
    <row r="203" spans="1:12" ht="20.25" customHeight="1" thickBot="1" x14ac:dyDescent="0.4">
      <c r="A203" s="34" t="s">
        <v>508</v>
      </c>
      <c r="B203" s="9" t="s">
        <v>52</v>
      </c>
      <c r="C203" s="39">
        <v>40728</v>
      </c>
      <c r="D203" s="19" t="s">
        <v>83</v>
      </c>
      <c r="E203" s="20">
        <f t="shared" si="13"/>
        <v>24916</v>
      </c>
      <c r="F203" s="20">
        <v>23581.22</v>
      </c>
      <c r="G203" s="22">
        <v>1334.78</v>
      </c>
      <c r="H203" s="14"/>
      <c r="I203" s="22"/>
      <c r="J203" s="11">
        <f t="shared" si="14"/>
        <v>24916</v>
      </c>
      <c r="K203" s="19" t="s">
        <v>56</v>
      </c>
      <c r="L203" s="9" t="s">
        <v>21</v>
      </c>
    </row>
    <row r="204" spans="1:12" ht="20.25" customHeight="1" thickBot="1" x14ac:dyDescent="0.4">
      <c r="A204" s="34" t="s">
        <v>509</v>
      </c>
      <c r="B204" s="9" t="s">
        <v>52</v>
      </c>
      <c r="C204" s="39">
        <v>40728</v>
      </c>
      <c r="D204" s="19" t="s">
        <v>180</v>
      </c>
      <c r="E204" s="20">
        <f t="shared" si="13"/>
        <v>1500</v>
      </c>
      <c r="F204" s="20">
        <v>1419.65</v>
      </c>
      <c r="G204" s="22">
        <v>80.349999999999994</v>
      </c>
      <c r="H204" s="14"/>
      <c r="I204" s="22"/>
      <c r="J204" s="11">
        <f t="shared" si="14"/>
        <v>1500</v>
      </c>
      <c r="K204" s="19" t="s">
        <v>56</v>
      </c>
      <c r="L204" s="9" t="s">
        <v>21</v>
      </c>
    </row>
    <row r="205" spans="1:12" ht="20.25" customHeight="1" thickBot="1" x14ac:dyDescent="0.4">
      <c r="A205" s="34" t="s">
        <v>510</v>
      </c>
      <c r="B205" s="9" t="s">
        <v>52</v>
      </c>
      <c r="C205" s="39">
        <v>40728</v>
      </c>
      <c r="D205" s="19" t="s">
        <v>81</v>
      </c>
      <c r="E205" s="20">
        <f t="shared" si="13"/>
        <v>9892</v>
      </c>
      <c r="F205" s="20">
        <v>9362.07</v>
      </c>
      <c r="G205" s="22">
        <v>529.92999999999995</v>
      </c>
      <c r="H205" s="14"/>
      <c r="I205" s="22"/>
      <c r="J205" s="11">
        <f t="shared" si="14"/>
        <v>9892</v>
      </c>
      <c r="K205" s="19" t="s">
        <v>56</v>
      </c>
      <c r="L205" s="9" t="s">
        <v>21</v>
      </c>
    </row>
    <row r="206" spans="1:12" ht="20.25" customHeight="1" thickBot="1" x14ac:dyDescent="0.4">
      <c r="A206" s="34" t="s">
        <v>511</v>
      </c>
      <c r="B206" s="9" t="s">
        <v>52</v>
      </c>
      <c r="C206" s="39">
        <v>40744</v>
      </c>
      <c r="D206" s="19" t="s">
        <v>77</v>
      </c>
      <c r="E206" s="20">
        <f t="shared" si="13"/>
        <v>7164</v>
      </c>
      <c r="F206" s="20">
        <v>6780.22</v>
      </c>
      <c r="G206" s="22">
        <v>383.78</v>
      </c>
      <c r="H206" s="14"/>
      <c r="I206" s="22"/>
      <c r="J206" s="11">
        <f t="shared" si="14"/>
        <v>7164</v>
      </c>
      <c r="K206" s="19" t="s">
        <v>56</v>
      </c>
      <c r="L206" s="9" t="s">
        <v>21</v>
      </c>
    </row>
    <row r="207" spans="1:12" ht="20.25" customHeight="1" thickBot="1" x14ac:dyDescent="0.4">
      <c r="A207" s="34" t="s">
        <v>512</v>
      </c>
      <c r="B207" s="9" t="s">
        <v>52</v>
      </c>
      <c r="C207" s="39">
        <v>40744</v>
      </c>
      <c r="D207" s="19" t="s">
        <v>77</v>
      </c>
      <c r="E207" s="20">
        <f t="shared" si="13"/>
        <v>3947</v>
      </c>
      <c r="F207" s="20">
        <v>3735.55</v>
      </c>
      <c r="G207" s="22">
        <v>211.45</v>
      </c>
      <c r="H207" s="14"/>
      <c r="I207" s="22"/>
      <c r="J207" s="11">
        <f t="shared" si="14"/>
        <v>3947</v>
      </c>
      <c r="K207" s="19" t="s">
        <v>137</v>
      </c>
      <c r="L207" s="9" t="s">
        <v>21</v>
      </c>
    </row>
    <row r="208" spans="1:12" ht="20.25" customHeight="1" thickBot="1" x14ac:dyDescent="0.4">
      <c r="A208" s="34" t="s">
        <v>513</v>
      </c>
      <c r="B208" s="9" t="s">
        <v>52</v>
      </c>
      <c r="C208" s="39">
        <v>40744</v>
      </c>
      <c r="D208" s="19" t="s">
        <v>43</v>
      </c>
      <c r="E208" s="20">
        <f t="shared" si="13"/>
        <v>4500</v>
      </c>
      <c r="F208" s="20">
        <v>4258.93</v>
      </c>
      <c r="G208" s="22">
        <v>241.07</v>
      </c>
      <c r="H208" s="14"/>
      <c r="I208" s="22"/>
      <c r="J208" s="11">
        <f t="shared" si="14"/>
        <v>4500</v>
      </c>
      <c r="K208" s="19" t="s">
        <v>89</v>
      </c>
      <c r="L208" s="9" t="s">
        <v>21</v>
      </c>
    </row>
    <row r="209" spans="1:12" ht="20.25" customHeight="1" thickBot="1" x14ac:dyDescent="0.4">
      <c r="A209" s="34" t="s">
        <v>514</v>
      </c>
      <c r="B209" s="9" t="s">
        <v>52</v>
      </c>
      <c r="C209" s="39">
        <v>40744</v>
      </c>
      <c r="D209" s="19" t="s">
        <v>43</v>
      </c>
      <c r="E209" s="20">
        <f t="shared" si="13"/>
        <v>4000</v>
      </c>
      <c r="F209" s="20">
        <v>3785.72</v>
      </c>
      <c r="G209" s="22">
        <v>214.28</v>
      </c>
      <c r="H209" s="14"/>
      <c r="I209" s="22"/>
      <c r="J209" s="11">
        <f t="shared" si="14"/>
        <v>4000</v>
      </c>
      <c r="K209" s="19" t="s">
        <v>89</v>
      </c>
      <c r="L209" s="9" t="s">
        <v>21</v>
      </c>
    </row>
    <row r="210" spans="1:12" ht="20.25" customHeight="1" thickBot="1" x14ac:dyDescent="0.4">
      <c r="A210" s="34" t="s">
        <v>515</v>
      </c>
      <c r="B210" s="9" t="s">
        <v>52</v>
      </c>
      <c r="C210" s="39">
        <v>40744</v>
      </c>
      <c r="D210" s="19" t="s">
        <v>81</v>
      </c>
      <c r="E210" s="20">
        <f t="shared" si="13"/>
        <v>4125</v>
      </c>
      <c r="F210" s="20">
        <v>3904.02</v>
      </c>
      <c r="G210" s="22">
        <v>220.98</v>
      </c>
      <c r="H210" s="14"/>
      <c r="I210" s="22"/>
      <c r="J210" s="11">
        <f t="shared" si="14"/>
        <v>4125</v>
      </c>
      <c r="K210" s="19" t="s">
        <v>56</v>
      </c>
      <c r="L210" s="9" t="s">
        <v>21</v>
      </c>
    </row>
    <row r="211" spans="1:12" ht="20.25" customHeight="1" thickBot="1" x14ac:dyDescent="0.4">
      <c r="A211" s="34" t="s">
        <v>516</v>
      </c>
      <c r="B211" s="9" t="s">
        <v>52</v>
      </c>
      <c r="C211" s="39">
        <v>40744</v>
      </c>
      <c r="D211" s="19" t="s">
        <v>81</v>
      </c>
      <c r="E211" s="20">
        <f t="shared" si="13"/>
        <v>5292</v>
      </c>
      <c r="F211" s="20">
        <v>5008.5</v>
      </c>
      <c r="G211" s="22">
        <v>283.5</v>
      </c>
      <c r="H211" s="14"/>
      <c r="I211" s="22"/>
      <c r="J211" s="11">
        <f t="shared" si="14"/>
        <v>5292</v>
      </c>
      <c r="K211" s="19" t="s">
        <v>56</v>
      </c>
      <c r="L211" s="9" t="s">
        <v>21</v>
      </c>
    </row>
    <row r="212" spans="1:12" ht="20.25" customHeight="1" thickBot="1" x14ac:dyDescent="0.4">
      <c r="A212" s="34" t="s">
        <v>517</v>
      </c>
      <c r="B212" s="9" t="s">
        <v>52</v>
      </c>
      <c r="C212" s="39">
        <v>40744</v>
      </c>
      <c r="D212" s="19" t="s">
        <v>77</v>
      </c>
      <c r="E212" s="20">
        <f t="shared" si="13"/>
        <v>14594</v>
      </c>
      <c r="F212" s="20">
        <v>13812.18</v>
      </c>
      <c r="G212" s="22">
        <v>781.82</v>
      </c>
      <c r="H212" s="14"/>
      <c r="I212" s="22"/>
      <c r="J212" s="11">
        <f t="shared" si="14"/>
        <v>14594</v>
      </c>
      <c r="K212" s="19" t="s">
        <v>56</v>
      </c>
      <c r="L212" s="9" t="s">
        <v>21</v>
      </c>
    </row>
    <row r="213" spans="1:12" ht="20.25" customHeight="1" thickBot="1" x14ac:dyDescent="0.4">
      <c r="A213" s="34" t="s">
        <v>518</v>
      </c>
      <c r="B213" s="9" t="s">
        <v>52</v>
      </c>
      <c r="C213" s="39">
        <v>40744</v>
      </c>
      <c r="D213" s="19" t="s">
        <v>81</v>
      </c>
      <c r="E213" s="20">
        <f t="shared" si="13"/>
        <v>20000</v>
      </c>
      <c r="F213" s="20">
        <v>18928.57</v>
      </c>
      <c r="G213" s="22">
        <v>1071.43</v>
      </c>
      <c r="H213" s="14"/>
      <c r="I213" s="22"/>
      <c r="J213" s="11">
        <f t="shared" si="14"/>
        <v>20000</v>
      </c>
      <c r="K213" s="19" t="s">
        <v>89</v>
      </c>
      <c r="L213" s="9" t="s">
        <v>21</v>
      </c>
    </row>
    <row r="214" spans="1:12" ht="20.25" customHeight="1" thickBot="1" x14ac:dyDescent="0.4">
      <c r="A214" s="34" t="s">
        <v>519</v>
      </c>
      <c r="B214" s="9" t="s">
        <v>52</v>
      </c>
      <c r="C214" s="39">
        <v>40744</v>
      </c>
      <c r="D214" s="19" t="s">
        <v>81</v>
      </c>
      <c r="E214" s="20">
        <f t="shared" si="13"/>
        <v>8580</v>
      </c>
      <c r="F214" s="20">
        <v>8120.36</v>
      </c>
      <c r="G214" s="22">
        <v>459.64</v>
      </c>
      <c r="H214" s="14"/>
      <c r="I214" s="22"/>
      <c r="J214" s="11">
        <f t="shared" si="14"/>
        <v>8580</v>
      </c>
      <c r="K214" s="19" t="s">
        <v>56</v>
      </c>
      <c r="L214" s="9" t="s">
        <v>21</v>
      </c>
    </row>
    <row r="215" spans="1:12" ht="20.25" customHeight="1" thickBot="1" x14ac:dyDescent="0.4">
      <c r="A215" s="34" t="s">
        <v>520</v>
      </c>
      <c r="B215" s="9" t="s">
        <v>52</v>
      </c>
      <c r="C215" s="39">
        <v>40744</v>
      </c>
      <c r="D215" s="19" t="s">
        <v>103</v>
      </c>
      <c r="E215" s="20">
        <f t="shared" si="13"/>
        <v>11330</v>
      </c>
      <c r="F215" s="20">
        <v>10723.04</v>
      </c>
      <c r="G215" s="22">
        <v>606.96</v>
      </c>
      <c r="H215" s="14"/>
      <c r="I215" s="22"/>
      <c r="J215" s="11">
        <f t="shared" si="14"/>
        <v>11330</v>
      </c>
      <c r="K215" s="19" t="s">
        <v>56</v>
      </c>
      <c r="L215" s="9" t="s">
        <v>21</v>
      </c>
    </row>
    <row r="216" spans="1:12" ht="20.25" customHeight="1" thickBot="1" x14ac:dyDescent="0.4">
      <c r="A216" s="34" t="s">
        <v>521</v>
      </c>
      <c r="B216" s="9" t="s">
        <v>52</v>
      </c>
      <c r="C216" s="39">
        <v>40744</v>
      </c>
      <c r="D216" s="19" t="s">
        <v>81</v>
      </c>
      <c r="E216" s="20">
        <f t="shared" si="13"/>
        <v>1384</v>
      </c>
      <c r="F216" s="20">
        <v>1309.8499999999999</v>
      </c>
      <c r="G216" s="22">
        <v>74.150000000000006</v>
      </c>
      <c r="H216" s="14"/>
      <c r="I216" s="22"/>
      <c r="J216" s="11">
        <f t="shared" si="14"/>
        <v>1384</v>
      </c>
      <c r="K216" s="19" t="s">
        <v>56</v>
      </c>
      <c r="L216" s="9" t="s">
        <v>21</v>
      </c>
    </row>
    <row r="217" spans="1:12" ht="20.25" customHeight="1" thickBot="1" x14ac:dyDescent="0.4">
      <c r="A217" s="34" t="s">
        <v>522</v>
      </c>
      <c r="B217" s="9" t="s">
        <v>52</v>
      </c>
      <c r="C217" s="39">
        <v>40744</v>
      </c>
      <c r="D217" s="19" t="s">
        <v>181</v>
      </c>
      <c r="E217" s="20">
        <f t="shared" si="13"/>
        <v>27600</v>
      </c>
      <c r="F217" s="20">
        <v>26121.43</v>
      </c>
      <c r="G217" s="22">
        <v>1478.57</v>
      </c>
      <c r="H217" s="14"/>
      <c r="I217" s="22"/>
      <c r="J217" s="11">
        <f t="shared" si="14"/>
        <v>27600</v>
      </c>
      <c r="K217" s="19" t="s">
        <v>188</v>
      </c>
      <c r="L217" s="9" t="s">
        <v>21</v>
      </c>
    </row>
    <row r="218" spans="1:12" ht="20.25" customHeight="1" thickBot="1" x14ac:dyDescent="0.4">
      <c r="A218" s="34" t="s">
        <v>523</v>
      </c>
      <c r="B218" s="9" t="s">
        <v>52</v>
      </c>
      <c r="C218" s="39">
        <v>40744</v>
      </c>
      <c r="D218" s="19" t="s">
        <v>181</v>
      </c>
      <c r="E218" s="20">
        <f t="shared" si="13"/>
        <v>72500</v>
      </c>
      <c r="F218" s="20">
        <v>68616.070000000007</v>
      </c>
      <c r="G218" s="22">
        <v>3883.93</v>
      </c>
      <c r="H218" s="14"/>
      <c r="I218" s="22"/>
      <c r="J218" s="11">
        <f t="shared" si="14"/>
        <v>72500</v>
      </c>
      <c r="K218" s="19" t="s">
        <v>188</v>
      </c>
      <c r="L218" s="9" t="s">
        <v>21</v>
      </c>
    </row>
    <row r="219" spans="1:12" ht="20.25" customHeight="1" thickBot="1" x14ac:dyDescent="0.4">
      <c r="A219" s="34" t="s">
        <v>524</v>
      </c>
      <c r="B219" s="9" t="s">
        <v>52</v>
      </c>
      <c r="C219" s="39">
        <v>40744</v>
      </c>
      <c r="D219" s="19" t="s">
        <v>77</v>
      </c>
      <c r="E219" s="20">
        <f t="shared" si="13"/>
        <v>17869</v>
      </c>
      <c r="F219" s="20">
        <v>16911.740000000002</v>
      </c>
      <c r="G219" s="22">
        <v>957.26</v>
      </c>
      <c r="H219" s="14"/>
      <c r="I219" s="22"/>
      <c r="J219" s="11">
        <f t="shared" si="14"/>
        <v>17869</v>
      </c>
      <c r="K219" s="19" t="s">
        <v>137</v>
      </c>
      <c r="L219" s="9" t="s">
        <v>21</v>
      </c>
    </row>
    <row r="220" spans="1:12" ht="20.25" customHeight="1" thickBot="1" x14ac:dyDescent="0.4">
      <c r="A220" s="34" t="s">
        <v>525</v>
      </c>
      <c r="B220" s="9" t="s">
        <v>52</v>
      </c>
      <c r="C220" s="39">
        <v>40744</v>
      </c>
      <c r="D220" s="19" t="s">
        <v>77</v>
      </c>
      <c r="E220" s="20">
        <f t="shared" si="13"/>
        <v>14106</v>
      </c>
      <c r="F220" s="20">
        <v>13350.32</v>
      </c>
      <c r="G220" s="22">
        <v>755.68</v>
      </c>
      <c r="H220" s="14"/>
      <c r="I220" s="22"/>
      <c r="J220" s="11">
        <f t="shared" si="14"/>
        <v>14106</v>
      </c>
      <c r="K220" s="19" t="s">
        <v>137</v>
      </c>
      <c r="L220" s="9" t="s">
        <v>21</v>
      </c>
    </row>
    <row r="221" spans="1:12" ht="20.25" customHeight="1" thickBot="1" x14ac:dyDescent="0.4">
      <c r="A221" s="34" t="s">
        <v>526</v>
      </c>
      <c r="B221" s="9" t="s">
        <v>52</v>
      </c>
      <c r="C221" s="39">
        <v>40744</v>
      </c>
      <c r="D221" s="19" t="s">
        <v>43</v>
      </c>
      <c r="E221" s="20">
        <f t="shared" si="13"/>
        <v>7800</v>
      </c>
      <c r="F221" s="20">
        <v>7382.15</v>
      </c>
      <c r="G221" s="22">
        <v>417.85</v>
      </c>
      <c r="H221" s="14"/>
      <c r="I221" s="22"/>
      <c r="J221" s="11">
        <f t="shared" si="14"/>
        <v>7800</v>
      </c>
      <c r="K221" s="19" t="s">
        <v>60</v>
      </c>
      <c r="L221" s="9" t="s">
        <v>21</v>
      </c>
    </row>
    <row r="222" spans="1:12" ht="20.25" customHeight="1" thickBot="1" x14ac:dyDescent="0.4">
      <c r="A222" s="34" t="s">
        <v>527</v>
      </c>
      <c r="B222" s="9" t="s">
        <v>52</v>
      </c>
      <c r="C222" s="39">
        <v>40744</v>
      </c>
      <c r="D222" s="19" t="s">
        <v>180</v>
      </c>
      <c r="E222" s="20">
        <f t="shared" si="13"/>
        <v>3200</v>
      </c>
      <c r="F222" s="20">
        <v>3028.57</v>
      </c>
      <c r="G222" s="22">
        <v>171.43</v>
      </c>
      <c r="H222" s="14"/>
      <c r="I222" s="22"/>
      <c r="J222" s="11">
        <f t="shared" si="14"/>
        <v>3200</v>
      </c>
      <c r="K222" s="19" t="s">
        <v>60</v>
      </c>
      <c r="L222" s="9" t="s">
        <v>21</v>
      </c>
    </row>
    <row r="223" spans="1:12" ht="20.25" customHeight="1" thickBot="1" x14ac:dyDescent="0.4">
      <c r="A223" s="34" t="s">
        <v>528</v>
      </c>
      <c r="B223" s="9" t="s">
        <v>52</v>
      </c>
      <c r="C223" s="39">
        <v>40744</v>
      </c>
      <c r="D223" s="19" t="s">
        <v>72</v>
      </c>
      <c r="E223" s="20">
        <f t="shared" si="13"/>
        <v>8050</v>
      </c>
      <c r="F223" s="20">
        <v>7618.74</v>
      </c>
      <c r="G223" s="22">
        <v>431.26</v>
      </c>
      <c r="H223" s="14"/>
      <c r="I223" s="22"/>
      <c r="J223" s="11">
        <f t="shared" si="14"/>
        <v>8050</v>
      </c>
      <c r="K223" s="19" t="s">
        <v>153</v>
      </c>
      <c r="L223" s="9" t="s">
        <v>21</v>
      </c>
    </row>
    <row r="224" spans="1:12" ht="20.25" customHeight="1" thickBot="1" x14ac:dyDescent="0.4">
      <c r="A224" s="34" t="s">
        <v>529</v>
      </c>
      <c r="B224" s="9" t="s">
        <v>52</v>
      </c>
      <c r="C224" s="39">
        <v>40744</v>
      </c>
      <c r="D224" s="19" t="s">
        <v>77</v>
      </c>
      <c r="E224" s="20">
        <f t="shared" si="13"/>
        <v>50900</v>
      </c>
      <c r="F224" s="20">
        <v>48173.22</v>
      </c>
      <c r="G224" s="22">
        <v>2726.78</v>
      </c>
      <c r="H224" s="14"/>
      <c r="I224" s="22"/>
      <c r="J224" s="11">
        <f t="shared" si="14"/>
        <v>50900</v>
      </c>
      <c r="K224" s="19" t="s">
        <v>189</v>
      </c>
      <c r="L224" s="9" t="s">
        <v>21</v>
      </c>
    </row>
    <row r="225" spans="1:12" ht="20.25" customHeight="1" thickBot="1" x14ac:dyDescent="0.4">
      <c r="A225" s="34" t="s">
        <v>530</v>
      </c>
      <c r="B225" s="9" t="s">
        <v>52</v>
      </c>
      <c r="C225" s="39">
        <v>40744</v>
      </c>
      <c r="D225" s="19" t="s">
        <v>77</v>
      </c>
      <c r="E225" s="20">
        <f t="shared" si="13"/>
        <v>2250</v>
      </c>
      <c r="F225" s="20">
        <v>2129.46</v>
      </c>
      <c r="G225" s="22">
        <v>120.54</v>
      </c>
      <c r="H225" s="14"/>
      <c r="I225" s="22"/>
      <c r="J225" s="11">
        <f t="shared" si="14"/>
        <v>2250</v>
      </c>
      <c r="K225" s="19" t="s">
        <v>56</v>
      </c>
      <c r="L225" s="9" t="s">
        <v>21</v>
      </c>
    </row>
    <row r="226" spans="1:12" ht="20.25" customHeight="1" thickBot="1" x14ac:dyDescent="0.4">
      <c r="A226" s="34" t="s">
        <v>531</v>
      </c>
      <c r="B226" s="9" t="s">
        <v>52</v>
      </c>
      <c r="C226" s="39">
        <v>40744</v>
      </c>
      <c r="D226" s="19" t="s">
        <v>103</v>
      </c>
      <c r="E226" s="20">
        <f t="shared" si="13"/>
        <v>9600</v>
      </c>
      <c r="F226" s="20">
        <v>9085.7199999999993</v>
      </c>
      <c r="G226" s="22">
        <v>514.28</v>
      </c>
      <c r="H226" s="14"/>
      <c r="I226" s="22"/>
      <c r="J226" s="11">
        <f t="shared" si="14"/>
        <v>9600</v>
      </c>
      <c r="K226" s="19" t="s">
        <v>190</v>
      </c>
      <c r="L226" s="9" t="s">
        <v>21</v>
      </c>
    </row>
    <row r="227" spans="1:12" ht="20.25" customHeight="1" thickBot="1" x14ac:dyDescent="0.4">
      <c r="A227" s="34" t="s">
        <v>532</v>
      </c>
      <c r="B227" s="9" t="s">
        <v>52</v>
      </c>
      <c r="C227" s="39">
        <v>40744</v>
      </c>
      <c r="D227" s="19" t="s">
        <v>77</v>
      </c>
      <c r="E227" s="20">
        <f t="shared" si="13"/>
        <v>29267.9</v>
      </c>
      <c r="F227" s="20">
        <v>27699.98</v>
      </c>
      <c r="G227" s="22">
        <v>1567.92</v>
      </c>
      <c r="H227" s="14"/>
      <c r="I227" s="22"/>
      <c r="J227" s="11">
        <f t="shared" si="14"/>
        <v>29267.9</v>
      </c>
      <c r="K227" s="19" t="s">
        <v>56</v>
      </c>
      <c r="L227" s="9" t="s">
        <v>21</v>
      </c>
    </row>
    <row r="228" spans="1:12" ht="20.25" customHeight="1" thickBot="1" x14ac:dyDescent="0.4">
      <c r="A228" s="34" t="s">
        <v>533</v>
      </c>
      <c r="B228" s="9" t="s">
        <v>52</v>
      </c>
      <c r="C228" s="38">
        <v>40756</v>
      </c>
      <c r="D228" s="19" t="s">
        <v>76</v>
      </c>
      <c r="E228" s="20">
        <f t="shared" si="13"/>
        <v>26357.5</v>
      </c>
      <c r="F228" s="20">
        <v>24945.5</v>
      </c>
      <c r="G228" s="22">
        <v>1412</v>
      </c>
      <c r="H228" s="14"/>
      <c r="I228" s="22"/>
      <c r="J228" s="11">
        <f t="shared" si="14"/>
        <v>26357.5</v>
      </c>
      <c r="K228" s="19" t="s">
        <v>156</v>
      </c>
      <c r="L228" s="9" t="s">
        <v>21</v>
      </c>
    </row>
    <row r="229" spans="1:12" ht="20.25" customHeight="1" thickBot="1" x14ac:dyDescent="0.4">
      <c r="A229" s="34" t="s">
        <v>534</v>
      </c>
      <c r="B229" s="9" t="s">
        <v>52</v>
      </c>
      <c r="C229" s="38">
        <v>40756</v>
      </c>
      <c r="D229" s="19" t="s">
        <v>83</v>
      </c>
      <c r="E229" s="20">
        <f t="shared" si="13"/>
        <v>11674</v>
      </c>
      <c r="F229" s="20">
        <v>11048.61</v>
      </c>
      <c r="G229" s="22">
        <v>625.39</v>
      </c>
      <c r="H229" s="14"/>
      <c r="I229" s="22"/>
      <c r="J229" s="11">
        <f t="shared" si="14"/>
        <v>11674</v>
      </c>
      <c r="K229" s="19" t="s">
        <v>56</v>
      </c>
      <c r="L229" s="9" t="s">
        <v>21</v>
      </c>
    </row>
    <row r="230" spans="1:12" ht="20.25" customHeight="1" thickBot="1" x14ac:dyDescent="0.4">
      <c r="A230" s="34" t="s">
        <v>535</v>
      </c>
      <c r="B230" s="9" t="s">
        <v>52</v>
      </c>
      <c r="C230" s="39">
        <v>40763</v>
      </c>
      <c r="D230" s="19" t="s">
        <v>81</v>
      </c>
      <c r="E230" s="20">
        <f t="shared" si="13"/>
        <v>24468</v>
      </c>
      <c r="F230" s="20">
        <v>23157.22</v>
      </c>
      <c r="G230" s="22">
        <v>1310.78</v>
      </c>
      <c r="H230" s="14"/>
      <c r="I230" s="22"/>
      <c r="J230" s="11">
        <f t="shared" si="14"/>
        <v>24468</v>
      </c>
      <c r="K230" s="19" t="s">
        <v>56</v>
      </c>
      <c r="L230" s="9" t="s">
        <v>21</v>
      </c>
    </row>
    <row r="231" spans="1:12" ht="20.25" customHeight="1" thickBot="1" x14ac:dyDescent="0.4">
      <c r="A231" s="34" t="s">
        <v>536</v>
      </c>
      <c r="B231" s="9" t="s">
        <v>52</v>
      </c>
      <c r="C231" s="39">
        <v>40763</v>
      </c>
      <c r="D231" s="19" t="s">
        <v>81</v>
      </c>
      <c r="E231" s="20">
        <f t="shared" si="13"/>
        <v>5500</v>
      </c>
      <c r="F231" s="20">
        <v>5205.3500000000004</v>
      </c>
      <c r="G231" s="22">
        <v>294.64999999999998</v>
      </c>
      <c r="H231" s="14"/>
      <c r="I231" s="22"/>
      <c r="J231" s="11">
        <f t="shared" si="14"/>
        <v>5500</v>
      </c>
      <c r="K231" s="19" t="s">
        <v>56</v>
      </c>
      <c r="L231" s="9" t="s">
        <v>21</v>
      </c>
    </row>
    <row r="232" spans="1:12" ht="20.25" customHeight="1" thickBot="1" x14ac:dyDescent="0.4">
      <c r="A232" s="34" t="s">
        <v>537</v>
      </c>
      <c r="B232" s="9" t="s">
        <v>52</v>
      </c>
      <c r="C232" s="39">
        <v>40763</v>
      </c>
      <c r="D232" s="19" t="s">
        <v>81</v>
      </c>
      <c r="E232" s="20">
        <f t="shared" si="13"/>
        <v>1535</v>
      </c>
      <c r="F232" s="20">
        <v>1452.76</v>
      </c>
      <c r="G232" s="22">
        <v>82.24</v>
      </c>
      <c r="H232" s="14"/>
      <c r="I232" s="22"/>
      <c r="J232" s="11">
        <f t="shared" si="14"/>
        <v>1535</v>
      </c>
      <c r="K232" s="19" t="s">
        <v>156</v>
      </c>
      <c r="L232" s="9" t="s">
        <v>21</v>
      </c>
    </row>
    <row r="233" spans="1:12" ht="20.25" customHeight="1" thickBot="1" x14ac:dyDescent="0.4">
      <c r="A233" s="34" t="s">
        <v>538</v>
      </c>
      <c r="B233" s="9" t="s">
        <v>52</v>
      </c>
      <c r="C233" s="39">
        <v>40763</v>
      </c>
      <c r="D233" s="19" t="s">
        <v>51</v>
      </c>
      <c r="E233" s="20">
        <f t="shared" si="13"/>
        <v>11850</v>
      </c>
      <c r="F233" s="20">
        <v>11215.18</v>
      </c>
      <c r="G233" s="22">
        <v>634.82000000000005</v>
      </c>
      <c r="H233" s="14"/>
      <c r="I233" s="22"/>
      <c r="J233" s="11">
        <f t="shared" si="14"/>
        <v>11850</v>
      </c>
      <c r="K233" s="19" t="s">
        <v>138</v>
      </c>
      <c r="L233" s="9" t="s">
        <v>21</v>
      </c>
    </row>
    <row r="234" spans="1:12" ht="20.25" customHeight="1" thickBot="1" x14ac:dyDescent="0.4">
      <c r="A234" s="34" t="s">
        <v>539</v>
      </c>
      <c r="B234" s="9" t="s">
        <v>52</v>
      </c>
      <c r="C234" s="39">
        <v>40763</v>
      </c>
      <c r="D234" s="19" t="s">
        <v>83</v>
      </c>
      <c r="E234" s="20">
        <f t="shared" si="13"/>
        <v>21715</v>
      </c>
      <c r="F234" s="20">
        <v>20551.7</v>
      </c>
      <c r="G234" s="22">
        <v>1163.3</v>
      </c>
      <c r="H234" s="14"/>
      <c r="I234" s="22"/>
      <c r="J234" s="11">
        <f t="shared" si="14"/>
        <v>21715</v>
      </c>
      <c r="K234" s="19" t="s">
        <v>56</v>
      </c>
      <c r="L234" s="9" t="s">
        <v>21</v>
      </c>
    </row>
    <row r="235" spans="1:12" ht="20.25" customHeight="1" thickBot="1" x14ac:dyDescent="0.4">
      <c r="A235" s="34" t="s">
        <v>540</v>
      </c>
      <c r="B235" s="9" t="s">
        <v>52</v>
      </c>
      <c r="C235" s="39">
        <v>40765</v>
      </c>
      <c r="D235" s="19" t="s">
        <v>180</v>
      </c>
      <c r="E235" s="20">
        <f t="shared" si="13"/>
        <v>3465</v>
      </c>
      <c r="F235" s="20">
        <v>3279.38</v>
      </c>
      <c r="G235" s="22">
        <v>185.62</v>
      </c>
      <c r="H235" s="14"/>
      <c r="I235" s="22"/>
      <c r="J235" s="11">
        <f t="shared" si="14"/>
        <v>3465</v>
      </c>
      <c r="K235" s="19" t="s">
        <v>89</v>
      </c>
      <c r="L235" s="9" t="s">
        <v>21</v>
      </c>
    </row>
    <row r="236" spans="1:12" ht="20.25" customHeight="1" thickBot="1" x14ac:dyDescent="0.4">
      <c r="A236" s="34" t="s">
        <v>541</v>
      </c>
      <c r="B236" s="9" t="s">
        <v>52</v>
      </c>
      <c r="C236" s="39">
        <v>40765</v>
      </c>
      <c r="D236" s="19" t="s">
        <v>191</v>
      </c>
      <c r="E236" s="20">
        <f t="shared" si="13"/>
        <v>2700</v>
      </c>
      <c r="F236" s="20">
        <v>2555.37</v>
      </c>
      <c r="G236" s="22">
        <v>144.63</v>
      </c>
      <c r="H236" s="14"/>
      <c r="I236" s="22"/>
      <c r="J236" s="11">
        <f t="shared" si="14"/>
        <v>2700</v>
      </c>
      <c r="K236" s="19" t="s">
        <v>123</v>
      </c>
      <c r="L236" s="9" t="s">
        <v>21</v>
      </c>
    </row>
    <row r="237" spans="1:12" ht="20.25" customHeight="1" thickBot="1" x14ac:dyDescent="0.4">
      <c r="A237" s="34" t="s">
        <v>542</v>
      </c>
      <c r="B237" s="9" t="s">
        <v>52</v>
      </c>
      <c r="C237" s="39">
        <v>40765</v>
      </c>
      <c r="D237" s="19" t="s">
        <v>77</v>
      </c>
      <c r="E237" s="20">
        <f t="shared" si="13"/>
        <v>10935</v>
      </c>
      <c r="F237" s="20">
        <v>10349.209999999999</v>
      </c>
      <c r="G237" s="22">
        <v>585.79</v>
      </c>
      <c r="H237" s="14"/>
      <c r="I237" s="22"/>
      <c r="J237" s="11">
        <f t="shared" si="14"/>
        <v>10935</v>
      </c>
      <c r="K237" s="19" t="s">
        <v>56</v>
      </c>
      <c r="L237" s="9" t="s">
        <v>21</v>
      </c>
    </row>
    <row r="238" spans="1:12" ht="20.25" customHeight="1" thickBot="1" x14ac:dyDescent="0.4">
      <c r="A238" s="34" t="s">
        <v>543</v>
      </c>
      <c r="B238" s="9" t="s">
        <v>52</v>
      </c>
      <c r="C238" s="39">
        <v>40765</v>
      </c>
      <c r="D238" s="19" t="s">
        <v>77</v>
      </c>
      <c r="E238" s="20">
        <f t="shared" si="13"/>
        <v>11400</v>
      </c>
      <c r="F238" s="20">
        <v>10789.3</v>
      </c>
      <c r="G238" s="22">
        <v>610.70000000000005</v>
      </c>
      <c r="H238" s="14"/>
      <c r="I238" s="22"/>
      <c r="J238" s="11">
        <f t="shared" si="14"/>
        <v>11400</v>
      </c>
      <c r="K238" s="19" t="s">
        <v>123</v>
      </c>
      <c r="L238" s="9" t="s">
        <v>21</v>
      </c>
    </row>
    <row r="239" spans="1:12" ht="20.25" customHeight="1" thickBot="1" x14ac:dyDescent="0.4">
      <c r="A239" s="34" t="s">
        <v>544</v>
      </c>
      <c r="B239" s="9" t="s">
        <v>52</v>
      </c>
      <c r="C239" s="39">
        <v>40765</v>
      </c>
      <c r="D239" s="19" t="s">
        <v>75</v>
      </c>
      <c r="E239" s="20">
        <f t="shared" si="13"/>
        <v>11999</v>
      </c>
      <c r="F239" s="20">
        <v>11356.2</v>
      </c>
      <c r="G239" s="22">
        <v>642.79999999999995</v>
      </c>
      <c r="H239" s="14"/>
      <c r="I239" s="22"/>
      <c r="J239" s="11">
        <f t="shared" si="14"/>
        <v>11999</v>
      </c>
      <c r="K239" s="19" t="s">
        <v>68</v>
      </c>
      <c r="L239" s="9" t="s">
        <v>21</v>
      </c>
    </row>
    <row r="240" spans="1:12" ht="20.25" customHeight="1" thickBot="1" x14ac:dyDescent="0.4">
      <c r="A240" s="34" t="s">
        <v>545</v>
      </c>
      <c r="B240" s="9" t="s">
        <v>52</v>
      </c>
      <c r="C240" s="39">
        <v>40765</v>
      </c>
      <c r="D240" s="19" t="s">
        <v>192</v>
      </c>
      <c r="E240" s="20">
        <f t="shared" si="13"/>
        <v>8595</v>
      </c>
      <c r="F240" s="20">
        <v>8134.56</v>
      </c>
      <c r="G240" s="22">
        <v>460.44</v>
      </c>
      <c r="H240" s="14"/>
      <c r="I240" s="22"/>
      <c r="J240" s="11">
        <f t="shared" si="14"/>
        <v>8595</v>
      </c>
      <c r="K240" s="19" t="s">
        <v>186</v>
      </c>
      <c r="L240" s="9" t="s">
        <v>21</v>
      </c>
    </row>
    <row r="241" spans="1:12" ht="20.25" customHeight="1" thickBot="1" x14ac:dyDescent="0.4">
      <c r="A241" s="34" t="s">
        <v>546</v>
      </c>
      <c r="B241" s="9" t="s">
        <v>52</v>
      </c>
      <c r="C241" s="39">
        <v>40765</v>
      </c>
      <c r="D241" s="19" t="s">
        <v>79</v>
      </c>
      <c r="E241" s="20">
        <f t="shared" si="13"/>
        <v>6995</v>
      </c>
      <c r="F241" s="20">
        <v>6620.28</v>
      </c>
      <c r="G241" s="22">
        <v>374.72</v>
      </c>
      <c r="H241" s="14"/>
      <c r="I241" s="22"/>
      <c r="J241" s="11">
        <f t="shared" si="14"/>
        <v>6995</v>
      </c>
      <c r="K241" s="19" t="s">
        <v>200</v>
      </c>
      <c r="L241" s="9" t="s">
        <v>21</v>
      </c>
    </row>
    <row r="242" spans="1:12" ht="20.25" customHeight="1" thickBot="1" x14ac:dyDescent="0.4">
      <c r="A242" s="34" t="s">
        <v>547</v>
      </c>
      <c r="B242" s="9" t="s">
        <v>52</v>
      </c>
      <c r="C242" s="39">
        <v>40765</v>
      </c>
      <c r="D242" s="19" t="s">
        <v>75</v>
      </c>
      <c r="E242" s="20">
        <f t="shared" si="13"/>
        <v>12000</v>
      </c>
      <c r="F242" s="20">
        <v>11357.15</v>
      </c>
      <c r="G242" s="22">
        <v>642.85</v>
      </c>
      <c r="H242" s="14"/>
      <c r="I242" s="22"/>
      <c r="J242" s="11">
        <f t="shared" si="14"/>
        <v>12000</v>
      </c>
      <c r="K242" s="19" t="s">
        <v>68</v>
      </c>
      <c r="L242" s="9" t="s">
        <v>21</v>
      </c>
    </row>
    <row r="243" spans="1:12" ht="20.25" customHeight="1" thickBot="1" x14ac:dyDescent="0.4">
      <c r="A243" s="34" t="s">
        <v>548</v>
      </c>
      <c r="B243" s="9" t="s">
        <v>52</v>
      </c>
      <c r="C243" s="39">
        <v>40765</v>
      </c>
      <c r="D243" s="19" t="s">
        <v>76</v>
      </c>
      <c r="E243" s="20">
        <f t="shared" si="13"/>
        <v>5034.5</v>
      </c>
      <c r="F243" s="20">
        <v>4764.8</v>
      </c>
      <c r="G243" s="22">
        <v>269.7</v>
      </c>
      <c r="H243" s="14"/>
      <c r="I243" s="22"/>
      <c r="J243" s="11">
        <f t="shared" si="14"/>
        <v>5034.5</v>
      </c>
      <c r="K243" s="19" t="s">
        <v>200</v>
      </c>
      <c r="L243" s="9" t="s">
        <v>21</v>
      </c>
    </row>
    <row r="244" spans="1:12" ht="20.25" customHeight="1" thickBot="1" x14ac:dyDescent="0.4">
      <c r="A244" s="34" t="s">
        <v>549</v>
      </c>
      <c r="B244" s="9" t="s">
        <v>52</v>
      </c>
      <c r="C244" s="39">
        <v>40765</v>
      </c>
      <c r="D244" s="19" t="s">
        <v>103</v>
      </c>
      <c r="E244" s="20">
        <f t="shared" si="13"/>
        <v>2800</v>
      </c>
      <c r="F244" s="20">
        <v>2650</v>
      </c>
      <c r="G244" s="22">
        <v>150</v>
      </c>
      <c r="H244" s="14"/>
      <c r="I244" s="22"/>
      <c r="J244" s="11">
        <f t="shared" si="14"/>
        <v>2800</v>
      </c>
      <c r="K244" s="19" t="s">
        <v>56</v>
      </c>
      <c r="L244" s="9" t="s">
        <v>21</v>
      </c>
    </row>
    <row r="245" spans="1:12" ht="20.25" customHeight="1" thickBot="1" x14ac:dyDescent="0.4">
      <c r="A245" s="34" t="s">
        <v>550</v>
      </c>
      <c r="B245" s="9" t="s">
        <v>52</v>
      </c>
      <c r="C245" s="39">
        <v>40765</v>
      </c>
      <c r="D245" s="19" t="s">
        <v>43</v>
      </c>
      <c r="E245" s="20">
        <f t="shared" si="13"/>
        <v>8000</v>
      </c>
      <c r="F245" s="20">
        <v>7571.43</v>
      </c>
      <c r="G245" s="22">
        <v>428.57</v>
      </c>
      <c r="H245" s="14"/>
      <c r="I245" s="22"/>
      <c r="J245" s="11">
        <f t="shared" si="14"/>
        <v>8000</v>
      </c>
      <c r="K245" s="19" t="s">
        <v>152</v>
      </c>
      <c r="L245" s="9" t="s">
        <v>21</v>
      </c>
    </row>
    <row r="246" spans="1:12" ht="20.25" customHeight="1" thickBot="1" x14ac:dyDescent="0.4">
      <c r="A246" s="34" t="s">
        <v>551</v>
      </c>
      <c r="B246" s="9" t="s">
        <v>52</v>
      </c>
      <c r="C246" s="39">
        <v>40770</v>
      </c>
      <c r="D246" s="19" t="s">
        <v>193</v>
      </c>
      <c r="E246" s="20">
        <f t="shared" si="13"/>
        <v>2935</v>
      </c>
      <c r="F246" s="20">
        <v>2777.78</v>
      </c>
      <c r="G246" s="14">
        <v>157.22</v>
      </c>
      <c r="H246" s="14"/>
      <c r="I246" s="22"/>
      <c r="J246" s="11">
        <f t="shared" si="14"/>
        <v>2935</v>
      </c>
      <c r="K246" s="19" t="s">
        <v>56</v>
      </c>
      <c r="L246" s="9" t="s">
        <v>21</v>
      </c>
    </row>
    <row r="247" spans="1:12" ht="20.25" customHeight="1" thickBot="1" x14ac:dyDescent="0.4">
      <c r="A247" s="34" t="s">
        <v>552</v>
      </c>
      <c r="B247" s="9" t="s">
        <v>52</v>
      </c>
      <c r="C247" s="39">
        <v>40770</v>
      </c>
      <c r="D247" s="19" t="s">
        <v>76</v>
      </c>
      <c r="E247" s="20">
        <f t="shared" si="13"/>
        <v>15482</v>
      </c>
      <c r="F247" s="20">
        <v>14652.61</v>
      </c>
      <c r="G247" s="14">
        <v>829.39</v>
      </c>
      <c r="H247" s="14"/>
      <c r="I247" s="22"/>
      <c r="J247" s="11">
        <f t="shared" si="14"/>
        <v>15482</v>
      </c>
      <c r="K247" s="19" t="s">
        <v>201</v>
      </c>
      <c r="L247" s="9" t="s">
        <v>21</v>
      </c>
    </row>
    <row r="248" spans="1:12" ht="20.25" customHeight="1" thickBot="1" x14ac:dyDescent="0.4">
      <c r="A248" s="34" t="s">
        <v>553</v>
      </c>
      <c r="B248" s="9" t="s">
        <v>52</v>
      </c>
      <c r="C248" s="39">
        <v>40770</v>
      </c>
      <c r="D248" s="19" t="s">
        <v>75</v>
      </c>
      <c r="E248" s="20">
        <f t="shared" si="13"/>
        <v>9480</v>
      </c>
      <c r="F248" s="20">
        <v>8972.15</v>
      </c>
      <c r="G248" s="14">
        <v>507.85</v>
      </c>
      <c r="H248" s="14"/>
      <c r="I248" s="22"/>
      <c r="J248" s="11">
        <f t="shared" si="14"/>
        <v>9480</v>
      </c>
      <c r="K248" s="19" t="s">
        <v>57</v>
      </c>
      <c r="L248" s="9" t="s">
        <v>21</v>
      </c>
    </row>
    <row r="249" spans="1:12" ht="20.25" customHeight="1" thickBot="1" x14ac:dyDescent="0.4">
      <c r="A249" s="34" t="s">
        <v>554</v>
      </c>
      <c r="B249" s="9" t="s">
        <v>52</v>
      </c>
      <c r="C249" s="39">
        <v>40771</v>
      </c>
      <c r="D249" s="19" t="s">
        <v>194</v>
      </c>
      <c r="E249" s="20">
        <f t="shared" si="13"/>
        <v>52510</v>
      </c>
      <c r="F249" s="20">
        <v>49696.959999999999</v>
      </c>
      <c r="G249" s="22">
        <v>2813.04</v>
      </c>
      <c r="H249" s="14"/>
      <c r="I249" s="22"/>
      <c r="J249" s="11">
        <f t="shared" si="14"/>
        <v>52510</v>
      </c>
      <c r="K249" s="19" t="s">
        <v>137</v>
      </c>
      <c r="L249" s="9" t="s">
        <v>21</v>
      </c>
    </row>
    <row r="250" spans="1:12" ht="20.25" customHeight="1" thickBot="1" x14ac:dyDescent="0.4">
      <c r="A250" s="34" t="s">
        <v>555</v>
      </c>
      <c r="B250" s="9" t="s">
        <v>52</v>
      </c>
      <c r="C250" s="39">
        <v>40771</v>
      </c>
      <c r="D250" s="19" t="s">
        <v>195</v>
      </c>
      <c r="E250" s="20">
        <f t="shared" si="13"/>
        <v>15182</v>
      </c>
      <c r="F250" s="20">
        <v>14368.68</v>
      </c>
      <c r="G250" s="22">
        <v>813.32</v>
      </c>
      <c r="H250" s="14"/>
      <c r="I250" s="22"/>
      <c r="J250" s="11">
        <f t="shared" si="14"/>
        <v>15182</v>
      </c>
      <c r="K250" s="19" t="s">
        <v>137</v>
      </c>
      <c r="L250" s="9" t="s">
        <v>21</v>
      </c>
    </row>
    <row r="251" spans="1:12" ht="20.25" customHeight="1" thickBot="1" x14ac:dyDescent="0.4">
      <c r="A251" s="34" t="s">
        <v>556</v>
      </c>
      <c r="B251" s="9" t="s">
        <v>52</v>
      </c>
      <c r="C251" s="39">
        <v>40771</v>
      </c>
      <c r="D251" s="19" t="s">
        <v>196</v>
      </c>
      <c r="E251" s="20">
        <f t="shared" si="13"/>
        <v>8300</v>
      </c>
      <c r="F251" s="20">
        <v>7855.35</v>
      </c>
      <c r="G251" s="22">
        <v>444.65</v>
      </c>
      <c r="H251" s="14"/>
      <c r="I251" s="22"/>
      <c r="J251" s="11">
        <f t="shared" si="14"/>
        <v>8300</v>
      </c>
      <c r="K251" s="19" t="s">
        <v>202</v>
      </c>
      <c r="L251" s="9" t="s">
        <v>21</v>
      </c>
    </row>
    <row r="252" spans="1:12" ht="20.25" customHeight="1" thickBot="1" x14ac:dyDescent="0.4">
      <c r="A252" s="34" t="s">
        <v>557</v>
      </c>
      <c r="B252" s="9" t="s">
        <v>52</v>
      </c>
      <c r="C252" s="39">
        <v>40771</v>
      </c>
      <c r="D252" s="19" t="s">
        <v>196</v>
      </c>
      <c r="E252" s="20">
        <f t="shared" si="13"/>
        <v>1480</v>
      </c>
      <c r="F252" s="20">
        <v>1400.72</v>
      </c>
      <c r="G252" s="22">
        <v>79.28</v>
      </c>
      <c r="H252" s="14"/>
      <c r="I252" s="22"/>
      <c r="J252" s="11">
        <f t="shared" si="14"/>
        <v>1480</v>
      </c>
      <c r="K252" s="19" t="s">
        <v>56</v>
      </c>
      <c r="L252" s="9" t="s">
        <v>21</v>
      </c>
    </row>
    <row r="253" spans="1:12" ht="20.25" customHeight="1" thickBot="1" x14ac:dyDescent="0.4">
      <c r="A253" s="34" t="s">
        <v>558</v>
      </c>
      <c r="B253" s="9" t="s">
        <v>52</v>
      </c>
      <c r="C253" s="39">
        <v>40771</v>
      </c>
      <c r="D253" s="19" t="s">
        <v>43</v>
      </c>
      <c r="E253" s="20">
        <f t="shared" si="13"/>
        <v>3790</v>
      </c>
      <c r="F253" s="20">
        <v>3586.98</v>
      </c>
      <c r="G253" s="22">
        <v>203.02</v>
      </c>
      <c r="H253" s="14"/>
      <c r="I253" s="22"/>
      <c r="J253" s="11">
        <f t="shared" si="14"/>
        <v>3790</v>
      </c>
      <c r="K253" s="19" t="s">
        <v>203</v>
      </c>
      <c r="L253" s="9" t="s">
        <v>21</v>
      </c>
    </row>
    <row r="254" spans="1:12" ht="20.25" customHeight="1" thickBot="1" x14ac:dyDescent="0.4">
      <c r="A254" s="34" t="s">
        <v>559</v>
      </c>
      <c r="B254" s="9" t="s">
        <v>52</v>
      </c>
      <c r="C254" s="39">
        <v>40771</v>
      </c>
      <c r="D254" s="19" t="s">
        <v>43</v>
      </c>
      <c r="E254" s="20">
        <f t="shared" si="13"/>
        <v>11430</v>
      </c>
      <c r="F254" s="20">
        <v>10817.23</v>
      </c>
      <c r="G254" s="22">
        <v>612.77</v>
      </c>
      <c r="H254" s="14"/>
      <c r="I254" s="22"/>
      <c r="J254" s="11">
        <f t="shared" si="14"/>
        <v>11430</v>
      </c>
      <c r="K254" s="19" t="s">
        <v>56</v>
      </c>
      <c r="L254" s="9" t="s">
        <v>21</v>
      </c>
    </row>
    <row r="255" spans="1:12" ht="20.25" customHeight="1" thickBot="1" x14ac:dyDescent="0.4">
      <c r="A255" s="34" t="s">
        <v>560</v>
      </c>
      <c r="B255" s="9" t="s">
        <v>52</v>
      </c>
      <c r="C255" s="39">
        <v>40771</v>
      </c>
      <c r="D255" s="19" t="s">
        <v>196</v>
      </c>
      <c r="E255" s="20">
        <f t="shared" ref="E255:E269" si="15">F255+G255</f>
        <v>48654</v>
      </c>
      <c r="F255" s="20">
        <v>46047.54</v>
      </c>
      <c r="G255" s="22">
        <v>2606.46</v>
      </c>
      <c r="H255" s="14"/>
      <c r="I255" s="22"/>
      <c r="J255" s="11">
        <f t="shared" si="14"/>
        <v>48654</v>
      </c>
      <c r="K255" s="19" t="s">
        <v>137</v>
      </c>
      <c r="L255" s="9" t="s">
        <v>21</v>
      </c>
    </row>
    <row r="256" spans="1:12" ht="20.25" customHeight="1" thickBot="1" x14ac:dyDescent="0.4">
      <c r="A256" s="34" t="s">
        <v>561</v>
      </c>
      <c r="B256" s="9" t="s">
        <v>52</v>
      </c>
      <c r="C256" s="39">
        <v>40771</v>
      </c>
      <c r="D256" s="19" t="s">
        <v>196</v>
      </c>
      <c r="E256" s="20">
        <f t="shared" si="15"/>
        <v>7532</v>
      </c>
      <c r="F256" s="20">
        <v>7128.5</v>
      </c>
      <c r="G256" s="22">
        <v>403.5</v>
      </c>
      <c r="H256" s="14"/>
      <c r="I256" s="22"/>
      <c r="J256" s="11">
        <f t="shared" ref="J256:J319" si="16">E256</f>
        <v>7532</v>
      </c>
      <c r="K256" s="19" t="s">
        <v>56</v>
      </c>
      <c r="L256" s="9" t="s">
        <v>21</v>
      </c>
    </row>
    <row r="257" spans="1:12" ht="20.25" customHeight="1" thickBot="1" x14ac:dyDescent="0.4">
      <c r="A257" s="34" t="s">
        <v>562</v>
      </c>
      <c r="B257" s="9" t="s">
        <v>52</v>
      </c>
      <c r="C257" s="39">
        <v>40771</v>
      </c>
      <c r="D257" s="19" t="s">
        <v>104</v>
      </c>
      <c r="E257" s="20">
        <f t="shared" si="15"/>
        <v>2712</v>
      </c>
      <c r="F257" s="20">
        <v>2566.7199999999998</v>
      </c>
      <c r="G257" s="22">
        <v>145.28</v>
      </c>
      <c r="H257" s="14"/>
      <c r="I257" s="22"/>
      <c r="J257" s="11">
        <f t="shared" si="16"/>
        <v>2712</v>
      </c>
      <c r="K257" s="19" t="s">
        <v>56</v>
      </c>
      <c r="L257" s="9" t="s">
        <v>21</v>
      </c>
    </row>
    <row r="258" spans="1:12" ht="20.25" customHeight="1" thickBot="1" x14ac:dyDescent="0.4">
      <c r="A258" s="34" t="s">
        <v>563</v>
      </c>
      <c r="B258" s="9" t="s">
        <v>52</v>
      </c>
      <c r="C258" s="39">
        <v>40771</v>
      </c>
      <c r="D258" s="19" t="s">
        <v>45</v>
      </c>
      <c r="E258" s="20">
        <f t="shared" si="15"/>
        <v>20756</v>
      </c>
      <c r="F258" s="20">
        <v>19644.07</v>
      </c>
      <c r="G258" s="22">
        <v>1111.93</v>
      </c>
      <c r="H258" s="14"/>
      <c r="I258" s="22"/>
      <c r="J258" s="11">
        <f t="shared" si="16"/>
        <v>20756</v>
      </c>
      <c r="K258" s="19" t="s">
        <v>56</v>
      </c>
      <c r="L258" s="9" t="s">
        <v>21</v>
      </c>
    </row>
    <row r="259" spans="1:12" ht="20.25" customHeight="1" thickBot="1" x14ac:dyDescent="0.4">
      <c r="A259" s="34" t="s">
        <v>564</v>
      </c>
      <c r="B259" s="9" t="s">
        <v>52</v>
      </c>
      <c r="C259" s="39">
        <v>40777</v>
      </c>
      <c r="D259" s="19" t="s">
        <v>110</v>
      </c>
      <c r="E259" s="20">
        <f t="shared" si="15"/>
        <v>8400</v>
      </c>
      <c r="F259" s="20">
        <v>7875</v>
      </c>
      <c r="G259" s="22">
        <v>525</v>
      </c>
      <c r="H259" s="14"/>
      <c r="I259" s="22"/>
      <c r="J259" s="11">
        <f t="shared" si="16"/>
        <v>8400</v>
      </c>
      <c r="K259" s="19" t="s">
        <v>204</v>
      </c>
      <c r="L259" s="9" t="s">
        <v>21</v>
      </c>
    </row>
    <row r="260" spans="1:12" ht="20.25" customHeight="1" thickBot="1" x14ac:dyDescent="0.4">
      <c r="A260" s="34" t="s">
        <v>565</v>
      </c>
      <c r="B260" s="9" t="s">
        <v>52</v>
      </c>
      <c r="C260" s="39">
        <v>40777</v>
      </c>
      <c r="D260" s="19" t="s">
        <v>196</v>
      </c>
      <c r="E260" s="20">
        <f t="shared" si="15"/>
        <v>16116</v>
      </c>
      <c r="F260" s="20">
        <v>15252.65</v>
      </c>
      <c r="G260" s="22">
        <v>863.35</v>
      </c>
      <c r="H260" s="14"/>
      <c r="I260" s="22"/>
      <c r="J260" s="11">
        <f t="shared" si="16"/>
        <v>16116</v>
      </c>
      <c r="K260" s="19" t="s">
        <v>56</v>
      </c>
      <c r="L260" s="9" t="s">
        <v>21</v>
      </c>
    </row>
    <row r="261" spans="1:12" ht="20.25" customHeight="1" thickBot="1" x14ac:dyDescent="0.4">
      <c r="A261" s="34" t="s">
        <v>566</v>
      </c>
      <c r="B261" s="9" t="s">
        <v>52</v>
      </c>
      <c r="C261" s="39">
        <v>40777</v>
      </c>
      <c r="D261" s="19" t="s">
        <v>197</v>
      </c>
      <c r="E261" s="20">
        <f t="shared" si="15"/>
        <v>2150</v>
      </c>
      <c r="F261" s="20">
        <v>2015.63</v>
      </c>
      <c r="G261" s="22">
        <v>134.37</v>
      </c>
      <c r="H261" s="14"/>
      <c r="I261" s="22"/>
      <c r="J261" s="11">
        <f t="shared" si="16"/>
        <v>2150</v>
      </c>
      <c r="K261" s="19" t="s">
        <v>176</v>
      </c>
      <c r="L261" s="9" t="s">
        <v>21</v>
      </c>
    </row>
    <row r="262" spans="1:12" ht="20.25" customHeight="1" thickBot="1" x14ac:dyDescent="0.4">
      <c r="A262" s="34" t="s">
        <v>567</v>
      </c>
      <c r="B262" s="9" t="s">
        <v>52</v>
      </c>
      <c r="C262" s="39">
        <v>40777</v>
      </c>
      <c r="D262" s="19" t="s">
        <v>51</v>
      </c>
      <c r="E262" s="20">
        <f t="shared" si="15"/>
        <v>11960</v>
      </c>
      <c r="F262" s="20">
        <v>11319.28</v>
      </c>
      <c r="G262" s="22">
        <v>640.72</v>
      </c>
      <c r="H262" s="14"/>
      <c r="I262" s="22"/>
      <c r="J262" s="11">
        <f t="shared" si="16"/>
        <v>11960</v>
      </c>
      <c r="K262" s="19" t="s">
        <v>156</v>
      </c>
      <c r="L262" s="9" t="s">
        <v>21</v>
      </c>
    </row>
    <row r="263" spans="1:12" ht="20.25" customHeight="1" thickBot="1" x14ac:dyDescent="0.4">
      <c r="A263" s="34" t="s">
        <v>568</v>
      </c>
      <c r="B263" s="9" t="s">
        <v>52</v>
      </c>
      <c r="C263" s="39">
        <v>40777</v>
      </c>
      <c r="D263" s="19" t="s">
        <v>75</v>
      </c>
      <c r="E263" s="20">
        <f t="shared" si="15"/>
        <v>42420</v>
      </c>
      <c r="F263" s="20">
        <v>40147.5</v>
      </c>
      <c r="G263" s="22">
        <v>2272.5</v>
      </c>
      <c r="H263" s="14"/>
      <c r="I263" s="22"/>
      <c r="J263" s="11">
        <f t="shared" si="16"/>
        <v>42420</v>
      </c>
      <c r="K263" s="19" t="s">
        <v>176</v>
      </c>
      <c r="L263" s="9" t="s">
        <v>21</v>
      </c>
    </row>
    <row r="264" spans="1:12" ht="20.25" customHeight="1" thickBot="1" x14ac:dyDescent="0.4">
      <c r="A264" s="34" t="s">
        <v>569</v>
      </c>
      <c r="B264" s="9" t="s">
        <v>52</v>
      </c>
      <c r="C264" s="39">
        <v>40777</v>
      </c>
      <c r="D264" s="19" t="s">
        <v>198</v>
      </c>
      <c r="E264" s="20">
        <f t="shared" si="15"/>
        <v>4375</v>
      </c>
      <c r="F264" s="20">
        <v>4140.63</v>
      </c>
      <c r="G264" s="22">
        <v>234.37</v>
      </c>
      <c r="H264" s="14"/>
      <c r="I264" s="22"/>
      <c r="J264" s="11">
        <f t="shared" si="16"/>
        <v>4375</v>
      </c>
      <c r="K264" s="19" t="s">
        <v>60</v>
      </c>
      <c r="L264" s="9" t="s">
        <v>21</v>
      </c>
    </row>
    <row r="265" spans="1:12" ht="20.25" customHeight="1" thickBot="1" x14ac:dyDescent="0.4">
      <c r="A265" s="34" t="s">
        <v>570</v>
      </c>
      <c r="B265" s="9" t="s">
        <v>52</v>
      </c>
      <c r="C265" s="39">
        <v>40777</v>
      </c>
      <c r="D265" s="19" t="s">
        <v>43</v>
      </c>
      <c r="E265" s="20">
        <f t="shared" si="15"/>
        <v>7800</v>
      </c>
      <c r="F265" s="20">
        <v>7382.15</v>
      </c>
      <c r="G265" s="22">
        <v>417.85</v>
      </c>
      <c r="H265" s="14"/>
      <c r="I265" s="22"/>
      <c r="J265" s="11">
        <f t="shared" si="16"/>
        <v>7800</v>
      </c>
      <c r="K265" s="19" t="s">
        <v>68</v>
      </c>
      <c r="L265" s="9" t="s">
        <v>21</v>
      </c>
    </row>
    <row r="266" spans="1:12" ht="20.25" customHeight="1" thickBot="1" x14ac:dyDescent="0.4">
      <c r="A266" s="34" t="s">
        <v>571</v>
      </c>
      <c r="B266" s="9" t="s">
        <v>52</v>
      </c>
      <c r="C266" s="39">
        <v>40777</v>
      </c>
      <c r="D266" s="19" t="s">
        <v>76</v>
      </c>
      <c r="E266" s="20">
        <f t="shared" si="15"/>
        <v>24212.5</v>
      </c>
      <c r="F266" s="20">
        <v>22915.4</v>
      </c>
      <c r="G266" s="22">
        <v>1297.0999999999999</v>
      </c>
      <c r="H266" s="14"/>
      <c r="I266" s="22"/>
      <c r="J266" s="11">
        <f t="shared" si="16"/>
        <v>24212.5</v>
      </c>
      <c r="K266" s="19" t="s">
        <v>156</v>
      </c>
      <c r="L266" s="9" t="s">
        <v>21</v>
      </c>
    </row>
    <row r="267" spans="1:12" ht="20.25" customHeight="1" thickBot="1" x14ac:dyDescent="0.4">
      <c r="A267" s="34" t="s">
        <v>572</v>
      </c>
      <c r="B267" s="9" t="s">
        <v>52</v>
      </c>
      <c r="C267" s="39">
        <v>40779</v>
      </c>
      <c r="D267" s="19" t="s">
        <v>75</v>
      </c>
      <c r="E267" s="20">
        <f t="shared" si="15"/>
        <v>65000</v>
      </c>
      <c r="F267" s="20">
        <v>61517.85</v>
      </c>
      <c r="G267" s="22">
        <v>3482.15</v>
      </c>
      <c r="H267" s="14"/>
      <c r="I267" s="22"/>
      <c r="J267" s="11">
        <f t="shared" si="16"/>
        <v>65000</v>
      </c>
      <c r="K267" s="19" t="s">
        <v>68</v>
      </c>
      <c r="L267" s="9" t="s">
        <v>21</v>
      </c>
    </row>
    <row r="268" spans="1:12" ht="20.25" customHeight="1" thickBot="1" x14ac:dyDescent="0.4">
      <c r="A268" s="34" t="s">
        <v>573</v>
      </c>
      <c r="B268" s="9" t="s">
        <v>52</v>
      </c>
      <c r="C268" s="39">
        <v>40779</v>
      </c>
      <c r="D268" s="21" t="s">
        <v>199</v>
      </c>
      <c r="E268" s="20">
        <f t="shared" si="15"/>
        <v>15460</v>
      </c>
      <c r="F268" s="25">
        <v>14631.78</v>
      </c>
      <c r="G268" s="22">
        <v>828.22</v>
      </c>
      <c r="H268" s="14"/>
      <c r="I268" s="22"/>
      <c r="J268" s="11">
        <f t="shared" si="16"/>
        <v>15460</v>
      </c>
      <c r="K268" s="21" t="s">
        <v>169</v>
      </c>
      <c r="L268" s="9" t="s">
        <v>21</v>
      </c>
    </row>
    <row r="269" spans="1:12" ht="20.25" customHeight="1" thickBot="1" x14ac:dyDescent="0.4">
      <c r="A269" s="34" t="s">
        <v>574</v>
      </c>
      <c r="B269" s="9" t="s">
        <v>52</v>
      </c>
      <c r="C269" s="39">
        <v>40779</v>
      </c>
      <c r="D269" s="21" t="s">
        <v>196</v>
      </c>
      <c r="E269" s="20">
        <f t="shared" si="15"/>
        <v>9839</v>
      </c>
      <c r="F269" s="25">
        <v>9311.91</v>
      </c>
      <c r="G269" s="22">
        <v>527.09</v>
      </c>
      <c r="H269" s="14"/>
      <c r="I269" s="22"/>
      <c r="J269" s="11">
        <f t="shared" si="16"/>
        <v>9839</v>
      </c>
      <c r="K269" s="21" t="s">
        <v>205</v>
      </c>
      <c r="L269" s="9" t="s">
        <v>21</v>
      </c>
    </row>
    <row r="270" spans="1:12" ht="20.25" customHeight="1" thickBot="1" x14ac:dyDescent="0.4">
      <c r="A270" s="34" t="s">
        <v>575</v>
      </c>
      <c r="B270" s="9" t="s">
        <v>52</v>
      </c>
      <c r="C270" s="38">
        <v>40787</v>
      </c>
      <c r="D270" s="19" t="s">
        <v>103</v>
      </c>
      <c r="E270" s="20">
        <f t="shared" ref="E270:E276" si="17">G270+F270</f>
        <v>4800</v>
      </c>
      <c r="F270" s="20">
        <v>4542.8500000000004</v>
      </c>
      <c r="G270" s="22">
        <v>257.14999999999998</v>
      </c>
      <c r="H270" s="20"/>
      <c r="I270" s="22"/>
      <c r="J270" s="11">
        <f t="shared" si="16"/>
        <v>4800</v>
      </c>
      <c r="K270" s="26" t="s">
        <v>189</v>
      </c>
      <c r="L270" s="9" t="s">
        <v>21</v>
      </c>
    </row>
    <row r="271" spans="1:12" ht="20.25" customHeight="1" thickBot="1" x14ac:dyDescent="0.4">
      <c r="A271" s="34" t="s">
        <v>576</v>
      </c>
      <c r="B271" s="9" t="s">
        <v>52</v>
      </c>
      <c r="C271" s="39">
        <v>40779</v>
      </c>
      <c r="D271" s="19" t="s">
        <v>43</v>
      </c>
      <c r="E271" s="20">
        <f t="shared" si="17"/>
        <v>4250</v>
      </c>
      <c r="F271" s="20">
        <v>4022.32</v>
      </c>
      <c r="G271" s="22">
        <v>227.68</v>
      </c>
      <c r="H271" s="20"/>
      <c r="I271" s="22"/>
      <c r="J271" s="11">
        <f t="shared" si="16"/>
        <v>4250</v>
      </c>
      <c r="K271" s="26" t="s">
        <v>89</v>
      </c>
      <c r="L271" s="9" t="s">
        <v>21</v>
      </c>
    </row>
    <row r="272" spans="1:12" ht="20.25" customHeight="1" thickBot="1" x14ac:dyDescent="0.4">
      <c r="A272" s="34" t="s">
        <v>577</v>
      </c>
      <c r="B272" s="9" t="s">
        <v>52</v>
      </c>
      <c r="C272" s="39">
        <v>40779</v>
      </c>
      <c r="D272" s="19" t="s">
        <v>75</v>
      </c>
      <c r="E272" s="20">
        <f t="shared" si="17"/>
        <v>12800</v>
      </c>
      <c r="F272" s="20">
        <v>12114.28</v>
      </c>
      <c r="G272" s="22">
        <v>685.72</v>
      </c>
      <c r="H272" s="20"/>
      <c r="I272" s="22"/>
      <c r="J272" s="11">
        <f t="shared" si="16"/>
        <v>12800</v>
      </c>
      <c r="K272" s="26" t="s">
        <v>68</v>
      </c>
      <c r="L272" s="9" t="s">
        <v>21</v>
      </c>
    </row>
    <row r="273" spans="1:12" ht="20.25" customHeight="1" thickBot="1" x14ac:dyDescent="0.4">
      <c r="A273" s="34" t="s">
        <v>578</v>
      </c>
      <c r="B273" s="9" t="s">
        <v>52</v>
      </c>
      <c r="C273" s="39">
        <v>40779</v>
      </c>
      <c r="D273" s="19" t="s">
        <v>43</v>
      </c>
      <c r="E273" s="20">
        <f t="shared" si="17"/>
        <v>12425</v>
      </c>
      <c r="F273" s="20">
        <v>11759.37</v>
      </c>
      <c r="G273" s="22">
        <v>665.63</v>
      </c>
      <c r="H273" s="20"/>
      <c r="I273" s="22"/>
      <c r="J273" s="11">
        <f t="shared" si="16"/>
        <v>12425</v>
      </c>
      <c r="K273" s="26" t="s">
        <v>221</v>
      </c>
      <c r="L273" s="9" t="s">
        <v>21</v>
      </c>
    </row>
    <row r="274" spans="1:12" ht="20.25" customHeight="1" thickBot="1" x14ac:dyDescent="0.4">
      <c r="A274" s="34" t="s">
        <v>579</v>
      </c>
      <c r="B274" s="9" t="s">
        <v>52</v>
      </c>
      <c r="C274" s="39">
        <v>40779</v>
      </c>
      <c r="D274" s="19" t="s">
        <v>76</v>
      </c>
      <c r="E274" s="20">
        <f t="shared" si="17"/>
        <v>5870.5</v>
      </c>
      <c r="F274" s="20">
        <v>5556</v>
      </c>
      <c r="G274" s="22">
        <v>314.5</v>
      </c>
      <c r="H274" s="20"/>
      <c r="I274" s="22"/>
      <c r="J274" s="11">
        <f t="shared" si="16"/>
        <v>5870.5</v>
      </c>
      <c r="K274" s="26" t="s">
        <v>221</v>
      </c>
      <c r="L274" s="9" t="s">
        <v>21</v>
      </c>
    </row>
    <row r="275" spans="1:12" ht="20.25" customHeight="1" thickBot="1" x14ac:dyDescent="0.4">
      <c r="A275" s="34" t="s">
        <v>580</v>
      </c>
      <c r="B275" s="9" t="s">
        <v>52</v>
      </c>
      <c r="C275" s="39">
        <v>40779</v>
      </c>
      <c r="D275" s="19" t="s">
        <v>206</v>
      </c>
      <c r="E275" s="20">
        <f t="shared" si="17"/>
        <v>2865</v>
      </c>
      <c r="F275" s="20">
        <v>2711.52</v>
      </c>
      <c r="G275" s="22">
        <v>153.47999999999999</v>
      </c>
      <c r="H275" s="20"/>
      <c r="I275" s="22"/>
      <c r="J275" s="11">
        <f t="shared" si="16"/>
        <v>2865</v>
      </c>
      <c r="K275" s="26" t="s">
        <v>221</v>
      </c>
      <c r="L275" s="9" t="s">
        <v>21</v>
      </c>
    </row>
    <row r="276" spans="1:12" ht="20.25" customHeight="1" thickBot="1" x14ac:dyDescent="0.4">
      <c r="A276" s="34" t="s">
        <v>581</v>
      </c>
      <c r="B276" s="9" t="s">
        <v>52</v>
      </c>
      <c r="C276" s="39">
        <v>40779</v>
      </c>
      <c r="D276" s="19" t="s">
        <v>45</v>
      </c>
      <c r="E276" s="20">
        <f t="shared" si="17"/>
        <v>10110</v>
      </c>
      <c r="F276" s="20">
        <v>9568.39</v>
      </c>
      <c r="G276" s="22">
        <v>541.61</v>
      </c>
      <c r="H276" s="20"/>
      <c r="I276" s="22"/>
      <c r="J276" s="11">
        <f t="shared" si="16"/>
        <v>10110</v>
      </c>
      <c r="K276" s="26" t="s">
        <v>56</v>
      </c>
      <c r="L276" s="9" t="s">
        <v>21</v>
      </c>
    </row>
    <row r="277" spans="1:12" ht="20.25" customHeight="1" thickBot="1" x14ac:dyDescent="0.4">
      <c r="A277" s="34" t="s">
        <v>582</v>
      </c>
      <c r="B277" s="9" t="s">
        <v>52</v>
      </c>
      <c r="C277" s="39">
        <v>40779</v>
      </c>
      <c r="D277" s="19" t="s">
        <v>165</v>
      </c>
      <c r="E277" s="20">
        <f>G277+F277</f>
        <v>2750</v>
      </c>
      <c r="F277" s="20">
        <v>2602.6799999999998</v>
      </c>
      <c r="G277" s="29">
        <v>147.32</v>
      </c>
      <c r="H277" s="20"/>
      <c r="I277" s="22"/>
      <c r="J277" s="11">
        <f t="shared" si="16"/>
        <v>2750</v>
      </c>
      <c r="K277" s="26" t="s">
        <v>170</v>
      </c>
      <c r="L277" s="9" t="s">
        <v>21</v>
      </c>
    </row>
    <row r="278" spans="1:12" ht="20.25" customHeight="1" thickBot="1" x14ac:dyDescent="0.4">
      <c r="A278" s="34" t="s">
        <v>583</v>
      </c>
      <c r="B278" s="9" t="s">
        <v>52</v>
      </c>
      <c r="C278" s="39">
        <v>40793</v>
      </c>
      <c r="D278" s="19" t="s">
        <v>207</v>
      </c>
      <c r="E278" s="20">
        <f t="shared" ref="E278:E284" si="18">G278+F278</f>
        <v>15040</v>
      </c>
      <c r="F278" s="20">
        <v>14234.28</v>
      </c>
      <c r="G278" s="22">
        <v>805.72</v>
      </c>
      <c r="H278" s="20"/>
      <c r="I278" s="22"/>
      <c r="J278" s="11">
        <f t="shared" si="16"/>
        <v>15040</v>
      </c>
      <c r="K278" s="26" t="s">
        <v>137</v>
      </c>
      <c r="L278" s="9" t="s">
        <v>21</v>
      </c>
    </row>
    <row r="279" spans="1:12" ht="20.25" customHeight="1" thickBot="1" x14ac:dyDescent="0.4">
      <c r="A279" s="34" t="s">
        <v>584</v>
      </c>
      <c r="B279" s="9" t="s">
        <v>52</v>
      </c>
      <c r="C279" s="39">
        <v>40793</v>
      </c>
      <c r="D279" s="19" t="s">
        <v>103</v>
      </c>
      <c r="E279" s="20">
        <f t="shared" si="18"/>
        <v>37130</v>
      </c>
      <c r="F279" s="20">
        <v>35140.89</v>
      </c>
      <c r="G279" s="22">
        <v>1989.11</v>
      </c>
      <c r="H279" s="20"/>
      <c r="I279" s="22"/>
      <c r="J279" s="11">
        <f t="shared" si="16"/>
        <v>37130</v>
      </c>
      <c r="K279" s="26" t="s">
        <v>137</v>
      </c>
      <c r="L279" s="9" t="s">
        <v>21</v>
      </c>
    </row>
    <row r="280" spans="1:12" ht="20.25" customHeight="1" thickBot="1" x14ac:dyDescent="0.4">
      <c r="A280" s="34" t="s">
        <v>585</v>
      </c>
      <c r="B280" s="9" t="s">
        <v>52</v>
      </c>
      <c r="C280" s="39">
        <v>40793</v>
      </c>
      <c r="D280" s="19" t="s">
        <v>103</v>
      </c>
      <c r="E280" s="20">
        <f t="shared" si="18"/>
        <v>26790</v>
      </c>
      <c r="F280" s="20">
        <v>25354.82</v>
      </c>
      <c r="G280" s="22">
        <v>1435.18</v>
      </c>
      <c r="H280" s="20"/>
      <c r="I280" s="22"/>
      <c r="J280" s="11">
        <f t="shared" si="16"/>
        <v>26790</v>
      </c>
      <c r="K280" s="26" t="s">
        <v>137</v>
      </c>
      <c r="L280" s="9" t="s">
        <v>21</v>
      </c>
    </row>
    <row r="281" spans="1:12" ht="20.25" customHeight="1" thickBot="1" x14ac:dyDescent="0.4">
      <c r="A281" s="34" t="s">
        <v>586</v>
      </c>
      <c r="B281" s="9" t="s">
        <v>52</v>
      </c>
      <c r="C281" s="39">
        <v>40793</v>
      </c>
      <c r="D281" s="19" t="s">
        <v>43</v>
      </c>
      <c r="E281" s="20">
        <f t="shared" si="18"/>
        <v>2140</v>
      </c>
      <c r="F281" s="20">
        <v>2025.35</v>
      </c>
      <c r="G281" s="22">
        <v>114.65</v>
      </c>
      <c r="H281" s="20"/>
      <c r="I281" s="22"/>
      <c r="J281" s="11">
        <f t="shared" si="16"/>
        <v>2140</v>
      </c>
      <c r="K281" s="26" t="s">
        <v>222</v>
      </c>
      <c r="L281" s="9" t="s">
        <v>21</v>
      </c>
    </row>
    <row r="282" spans="1:12" ht="20.25" customHeight="1" thickBot="1" x14ac:dyDescent="0.4">
      <c r="A282" s="34" t="s">
        <v>587</v>
      </c>
      <c r="B282" s="9" t="s">
        <v>52</v>
      </c>
      <c r="C282" s="39">
        <v>40793</v>
      </c>
      <c r="D282" s="19" t="s">
        <v>208</v>
      </c>
      <c r="E282" s="20">
        <f t="shared" si="18"/>
        <v>6456</v>
      </c>
      <c r="F282" s="20">
        <v>6110.15</v>
      </c>
      <c r="G282" s="22">
        <v>345.85</v>
      </c>
      <c r="H282" s="20"/>
      <c r="I282" s="22"/>
      <c r="J282" s="11">
        <f t="shared" si="16"/>
        <v>6456</v>
      </c>
      <c r="K282" s="26" t="s">
        <v>205</v>
      </c>
      <c r="L282" s="9" t="s">
        <v>21</v>
      </c>
    </row>
    <row r="283" spans="1:12" ht="20.25" customHeight="1" thickBot="1" x14ac:dyDescent="0.4">
      <c r="A283" s="34" t="s">
        <v>588</v>
      </c>
      <c r="B283" s="9" t="s">
        <v>52</v>
      </c>
      <c r="C283" s="39">
        <v>40793</v>
      </c>
      <c r="D283" s="19" t="s">
        <v>75</v>
      </c>
      <c r="E283" s="20">
        <f t="shared" si="18"/>
        <v>5420</v>
      </c>
      <c r="F283" s="20">
        <v>5129.6499999999996</v>
      </c>
      <c r="G283" s="22">
        <v>290.35000000000002</v>
      </c>
      <c r="H283" s="20"/>
      <c r="I283" s="22"/>
      <c r="J283" s="11">
        <f t="shared" si="16"/>
        <v>5420</v>
      </c>
      <c r="K283" s="26" t="s">
        <v>176</v>
      </c>
      <c r="L283" s="9" t="s">
        <v>21</v>
      </c>
    </row>
    <row r="284" spans="1:12" ht="20.25" customHeight="1" thickBot="1" x14ac:dyDescent="0.4">
      <c r="A284" s="34" t="s">
        <v>589</v>
      </c>
      <c r="B284" s="9" t="s">
        <v>52</v>
      </c>
      <c r="C284" s="39">
        <v>40793</v>
      </c>
      <c r="D284" s="19" t="s">
        <v>43</v>
      </c>
      <c r="E284" s="20">
        <f t="shared" si="18"/>
        <v>6546</v>
      </c>
      <c r="F284" s="20">
        <v>6195.32</v>
      </c>
      <c r="G284" s="22">
        <v>350.68</v>
      </c>
      <c r="H284" s="20"/>
      <c r="I284" s="22"/>
      <c r="J284" s="11">
        <f t="shared" si="16"/>
        <v>6546</v>
      </c>
      <c r="K284" s="26" t="s">
        <v>176</v>
      </c>
      <c r="L284" s="9" t="s">
        <v>21</v>
      </c>
    </row>
    <row r="285" spans="1:12" ht="20.25" customHeight="1" thickBot="1" x14ac:dyDescent="0.4">
      <c r="A285" s="34" t="s">
        <v>590</v>
      </c>
      <c r="B285" s="9" t="s">
        <v>52</v>
      </c>
      <c r="C285" s="39">
        <v>40793</v>
      </c>
      <c r="D285" s="19" t="s">
        <v>77</v>
      </c>
      <c r="E285" s="20">
        <f>G285+F285</f>
        <v>22739</v>
      </c>
      <c r="F285" s="20">
        <v>21520.84</v>
      </c>
      <c r="G285" s="22">
        <v>1218.1600000000001</v>
      </c>
      <c r="H285" s="20"/>
      <c r="I285" s="22"/>
      <c r="J285" s="11">
        <f t="shared" si="16"/>
        <v>22739</v>
      </c>
      <c r="K285" s="26" t="s">
        <v>137</v>
      </c>
      <c r="L285" s="9" t="s">
        <v>21</v>
      </c>
    </row>
    <row r="286" spans="1:12" ht="20.25" customHeight="1" thickBot="1" x14ac:dyDescent="0.4">
      <c r="A286" s="34" t="s">
        <v>591</v>
      </c>
      <c r="B286" s="9" t="s">
        <v>52</v>
      </c>
      <c r="C286" s="39" t="s">
        <v>69</v>
      </c>
      <c r="D286" s="19" t="s">
        <v>77</v>
      </c>
      <c r="E286" s="20">
        <f>G286+F286</f>
        <v>20380</v>
      </c>
      <c r="F286" s="20">
        <v>19288.22</v>
      </c>
      <c r="G286" s="29">
        <v>1091.78</v>
      </c>
      <c r="H286" s="20"/>
      <c r="I286" s="22"/>
      <c r="J286" s="11">
        <f t="shared" si="16"/>
        <v>20380</v>
      </c>
      <c r="K286" s="26" t="s">
        <v>137</v>
      </c>
      <c r="L286" s="9" t="s">
        <v>21</v>
      </c>
    </row>
    <row r="287" spans="1:12" ht="20.25" customHeight="1" thickBot="1" x14ac:dyDescent="0.4">
      <c r="A287" s="34" t="s">
        <v>592</v>
      </c>
      <c r="B287" s="9" t="s">
        <v>52</v>
      </c>
      <c r="C287" s="38">
        <v>40795</v>
      </c>
      <c r="D287" s="19" t="s">
        <v>210</v>
      </c>
      <c r="E287" s="20">
        <v>2000</v>
      </c>
      <c r="F287" s="21">
        <v>2000</v>
      </c>
      <c r="G287" s="28"/>
      <c r="H287" s="20"/>
      <c r="I287" s="22"/>
      <c r="J287" s="11">
        <f t="shared" si="16"/>
        <v>2000</v>
      </c>
      <c r="K287" s="26" t="s">
        <v>224</v>
      </c>
      <c r="L287" s="9" t="s">
        <v>21</v>
      </c>
    </row>
    <row r="288" spans="1:12" ht="20.25" customHeight="1" thickBot="1" x14ac:dyDescent="0.4">
      <c r="A288" s="34" t="s">
        <v>593</v>
      </c>
      <c r="B288" s="9" t="s">
        <v>52</v>
      </c>
      <c r="C288" s="38">
        <v>40795</v>
      </c>
      <c r="D288" s="19" t="s">
        <v>110</v>
      </c>
      <c r="E288" s="20">
        <f>G288+F288</f>
        <v>18000</v>
      </c>
      <c r="F288" s="21">
        <v>16875</v>
      </c>
      <c r="G288" s="22">
        <v>1125</v>
      </c>
      <c r="H288" s="20"/>
      <c r="I288" s="22"/>
      <c r="J288" s="11">
        <f t="shared" si="16"/>
        <v>18000</v>
      </c>
      <c r="K288" s="26" t="s">
        <v>220</v>
      </c>
      <c r="L288" s="9" t="s">
        <v>21</v>
      </c>
    </row>
    <row r="289" spans="1:12" ht="20.25" customHeight="1" thickBot="1" x14ac:dyDescent="0.4">
      <c r="A289" s="34" t="s">
        <v>594</v>
      </c>
      <c r="B289" s="9" t="s">
        <v>52</v>
      </c>
      <c r="C289" s="38">
        <v>40795</v>
      </c>
      <c r="D289" s="19" t="s">
        <v>211</v>
      </c>
      <c r="E289" s="20">
        <f>G289+F289</f>
        <v>1625</v>
      </c>
      <c r="F289" s="21">
        <v>1537.95</v>
      </c>
      <c r="G289" s="22">
        <v>87.05</v>
      </c>
      <c r="H289" s="20"/>
      <c r="I289" s="22"/>
      <c r="J289" s="11">
        <f t="shared" si="16"/>
        <v>1625</v>
      </c>
      <c r="K289" s="26" t="s">
        <v>225</v>
      </c>
      <c r="L289" s="9" t="s">
        <v>21</v>
      </c>
    </row>
    <row r="290" spans="1:12" ht="20.25" customHeight="1" thickBot="1" x14ac:dyDescent="0.4">
      <c r="A290" s="34" t="s">
        <v>595</v>
      </c>
      <c r="B290" s="9" t="s">
        <v>52</v>
      </c>
      <c r="C290" s="38">
        <v>40798</v>
      </c>
      <c r="D290" s="19" t="s">
        <v>212</v>
      </c>
      <c r="E290" s="20">
        <f t="shared" ref="E290:E334" si="19">F290+G290</f>
        <v>15980</v>
      </c>
      <c r="F290" s="21">
        <v>15123.93</v>
      </c>
      <c r="G290" s="22">
        <v>856.07</v>
      </c>
      <c r="H290" s="20"/>
      <c r="I290" s="22"/>
      <c r="J290" s="11">
        <f t="shared" si="16"/>
        <v>15980</v>
      </c>
      <c r="K290" s="26" t="s">
        <v>226</v>
      </c>
      <c r="L290" s="9" t="s">
        <v>21</v>
      </c>
    </row>
    <row r="291" spans="1:12" ht="20.25" customHeight="1" thickBot="1" x14ac:dyDescent="0.4">
      <c r="A291" s="34" t="s">
        <v>596</v>
      </c>
      <c r="B291" s="9" t="s">
        <v>52</v>
      </c>
      <c r="C291" s="38">
        <v>40798</v>
      </c>
      <c r="D291" s="19" t="s">
        <v>103</v>
      </c>
      <c r="E291" s="20">
        <f t="shared" si="19"/>
        <v>2400</v>
      </c>
      <c r="F291" s="21">
        <v>2271.4299999999998</v>
      </c>
      <c r="G291" s="22">
        <v>128.57</v>
      </c>
      <c r="H291" s="20"/>
      <c r="I291" s="22"/>
      <c r="J291" s="11">
        <f t="shared" si="16"/>
        <v>2400</v>
      </c>
      <c r="K291" s="26" t="s">
        <v>226</v>
      </c>
      <c r="L291" s="9" t="s">
        <v>21</v>
      </c>
    </row>
    <row r="292" spans="1:12" ht="20.25" customHeight="1" thickBot="1" x14ac:dyDescent="0.4">
      <c r="A292" s="34" t="s">
        <v>597</v>
      </c>
      <c r="B292" s="9" t="s">
        <v>52</v>
      </c>
      <c r="C292" s="38">
        <v>40798</v>
      </c>
      <c r="D292" s="19" t="s">
        <v>213</v>
      </c>
      <c r="E292" s="20">
        <f t="shared" si="19"/>
        <v>21210</v>
      </c>
      <c r="F292" s="21">
        <v>20082.740000000002</v>
      </c>
      <c r="G292" s="22">
        <v>1127.26</v>
      </c>
      <c r="H292" s="20"/>
      <c r="I292" s="22"/>
      <c r="J292" s="11">
        <f t="shared" si="16"/>
        <v>21210</v>
      </c>
      <c r="K292" s="26" t="s">
        <v>176</v>
      </c>
      <c r="L292" s="9" t="s">
        <v>21</v>
      </c>
    </row>
    <row r="293" spans="1:12" ht="20.25" customHeight="1" thickBot="1" x14ac:dyDescent="0.4">
      <c r="A293" s="34" t="s">
        <v>598</v>
      </c>
      <c r="B293" s="9" t="s">
        <v>52</v>
      </c>
      <c r="C293" s="38">
        <v>40798</v>
      </c>
      <c r="D293" s="19" t="s">
        <v>214</v>
      </c>
      <c r="E293" s="20">
        <f t="shared" si="19"/>
        <v>8838</v>
      </c>
      <c r="F293" s="21">
        <v>8364.5400000000009</v>
      </c>
      <c r="G293" s="22">
        <v>473.46</v>
      </c>
      <c r="H293" s="9"/>
      <c r="I293" s="9"/>
      <c r="J293" s="11">
        <f t="shared" si="16"/>
        <v>8838</v>
      </c>
      <c r="K293" s="26" t="s">
        <v>56</v>
      </c>
      <c r="L293" s="9" t="s">
        <v>21</v>
      </c>
    </row>
    <row r="294" spans="1:12" ht="20.25" customHeight="1" thickBot="1" x14ac:dyDescent="0.4">
      <c r="A294" s="34" t="s">
        <v>599</v>
      </c>
      <c r="B294" s="9" t="s">
        <v>52</v>
      </c>
      <c r="C294" s="38">
        <v>40798</v>
      </c>
      <c r="D294" s="19" t="s">
        <v>215</v>
      </c>
      <c r="E294" s="20">
        <f t="shared" si="19"/>
        <v>43400</v>
      </c>
      <c r="F294" s="21">
        <v>41075</v>
      </c>
      <c r="G294" s="22">
        <v>2325</v>
      </c>
      <c r="H294" s="14"/>
      <c r="I294" s="14"/>
      <c r="J294" s="11">
        <f t="shared" si="16"/>
        <v>43400</v>
      </c>
      <c r="K294" s="26" t="s">
        <v>226</v>
      </c>
      <c r="L294" s="9" t="s">
        <v>21</v>
      </c>
    </row>
    <row r="295" spans="1:12" ht="20.25" customHeight="1" thickBot="1" x14ac:dyDescent="0.4">
      <c r="A295" s="34" t="s">
        <v>600</v>
      </c>
      <c r="B295" s="9" t="s">
        <v>52</v>
      </c>
      <c r="C295" s="38">
        <v>40798</v>
      </c>
      <c r="D295" s="19" t="s">
        <v>215</v>
      </c>
      <c r="E295" s="20">
        <f t="shared" si="19"/>
        <v>11982</v>
      </c>
      <c r="F295" s="21">
        <v>11340.11</v>
      </c>
      <c r="G295" s="22">
        <v>641.89</v>
      </c>
      <c r="H295" s="14"/>
      <c r="I295" s="14"/>
      <c r="J295" s="11">
        <f t="shared" si="16"/>
        <v>11982</v>
      </c>
      <c r="K295" s="26" t="s">
        <v>56</v>
      </c>
      <c r="L295" s="9" t="s">
        <v>21</v>
      </c>
    </row>
    <row r="296" spans="1:12" ht="20.25" customHeight="1" thickBot="1" x14ac:dyDescent="0.4">
      <c r="A296" s="34" t="s">
        <v>601</v>
      </c>
      <c r="B296" s="9" t="s">
        <v>52</v>
      </c>
      <c r="C296" s="38">
        <v>40798</v>
      </c>
      <c r="D296" s="19" t="s">
        <v>215</v>
      </c>
      <c r="E296" s="20">
        <f t="shared" si="19"/>
        <v>6166</v>
      </c>
      <c r="F296" s="21">
        <v>5835.68</v>
      </c>
      <c r="G296" s="22">
        <v>330.32</v>
      </c>
      <c r="H296" s="13"/>
      <c r="I296" s="13"/>
      <c r="J296" s="11">
        <f t="shared" si="16"/>
        <v>6166</v>
      </c>
      <c r="K296" s="26" t="s">
        <v>56</v>
      </c>
      <c r="L296" s="9" t="s">
        <v>21</v>
      </c>
    </row>
    <row r="297" spans="1:12" ht="20.25" customHeight="1" thickBot="1" x14ac:dyDescent="0.4">
      <c r="A297" s="34" t="s">
        <v>602</v>
      </c>
      <c r="B297" s="9" t="s">
        <v>52</v>
      </c>
      <c r="C297" s="38">
        <v>40798</v>
      </c>
      <c r="D297" s="19" t="s">
        <v>216</v>
      </c>
      <c r="E297" s="20">
        <f t="shared" si="19"/>
        <v>2088</v>
      </c>
      <c r="F297" s="21">
        <v>1976.15</v>
      </c>
      <c r="G297" s="22">
        <v>111.85</v>
      </c>
      <c r="H297" s="14"/>
      <c r="I297" s="14"/>
      <c r="J297" s="11">
        <f t="shared" si="16"/>
        <v>2088</v>
      </c>
      <c r="K297" s="26" t="s">
        <v>176</v>
      </c>
      <c r="L297" s="9" t="s">
        <v>21</v>
      </c>
    </row>
    <row r="298" spans="1:12" ht="20.25" customHeight="1" thickBot="1" x14ac:dyDescent="0.4">
      <c r="A298" s="34" t="s">
        <v>603</v>
      </c>
      <c r="B298" s="9" t="s">
        <v>52</v>
      </c>
      <c r="C298" s="38">
        <v>40798</v>
      </c>
      <c r="D298" s="19" t="s">
        <v>215</v>
      </c>
      <c r="E298" s="20">
        <f t="shared" si="19"/>
        <v>10751</v>
      </c>
      <c r="F298" s="21">
        <v>10175.11</v>
      </c>
      <c r="G298" s="22">
        <v>575.89</v>
      </c>
      <c r="H298" s="14"/>
      <c r="I298" s="14"/>
      <c r="J298" s="11">
        <f t="shared" si="16"/>
        <v>10751</v>
      </c>
      <c r="K298" s="26" t="s">
        <v>56</v>
      </c>
      <c r="L298" s="9" t="s">
        <v>21</v>
      </c>
    </row>
    <row r="299" spans="1:12" ht="20.25" customHeight="1" thickBot="1" x14ac:dyDescent="0.4">
      <c r="A299" s="34" t="s">
        <v>604</v>
      </c>
      <c r="B299" s="9" t="s">
        <v>52</v>
      </c>
      <c r="C299" s="38">
        <v>40798</v>
      </c>
      <c r="D299" s="19" t="s">
        <v>75</v>
      </c>
      <c r="E299" s="20">
        <f t="shared" si="19"/>
        <v>65000</v>
      </c>
      <c r="F299" s="21">
        <v>61517.85</v>
      </c>
      <c r="G299" s="22">
        <v>3482.15</v>
      </c>
      <c r="H299" s="13"/>
      <c r="I299" s="13"/>
      <c r="J299" s="11">
        <f t="shared" si="16"/>
        <v>65000</v>
      </c>
      <c r="K299" s="26" t="s">
        <v>68</v>
      </c>
      <c r="L299" s="9" t="s">
        <v>21</v>
      </c>
    </row>
    <row r="300" spans="1:12" ht="20.25" customHeight="1" thickBot="1" x14ac:dyDescent="0.4">
      <c r="A300" s="34" t="s">
        <v>605</v>
      </c>
      <c r="B300" s="9" t="s">
        <v>52</v>
      </c>
      <c r="C300" s="38">
        <v>40813</v>
      </c>
      <c r="D300" s="19" t="s">
        <v>213</v>
      </c>
      <c r="E300" s="20">
        <f t="shared" si="19"/>
        <v>14300</v>
      </c>
      <c r="F300" s="21">
        <v>13533.93</v>
      </c>
      <c r="G300" s="22">
        <v>766.07</v>
      </c>
      <c r="H300" s="14"/>
      <c r="I300" s="14"/>
      <c r="J300" s="11">
        <f t="shared" si="16"/>
        <v>14300</v>
      </c>
      <c r="K300" s="26" t="s">
        <v>68</v>
      </c>
      <c r="L300" s="9" t="s">
        <v>21</v>
      </c>
    </row>
    <row r="301" spans="1:12" ht="20.25" customHeight="1" thickBot="1" x14ac:dyDescent="0.4">
      <c r="A301" s="34" t="s">
        <v>606</v>
      </c>
      <c r="B301" s="9" t="s">
        <v>52</v>
      </c>
      <c r="C301" s="38">
        <v>40813</v>
      </c>
      <c r="D301" s="19" t="s">
        <v>75</v>
      </c>
      <c r="E301" s="20">
        <f t="shared" si="19"/>
        <v>18100</v>
      </c>
      <c r="F301" s="21">
        <v>17130.349999999999</v>
      </c>
      <c r="G301" s="22">
        <v>969.65</v>
      </c>
      <c r="H301" s="14"/>
      <c r="I301" s="14"/>
      <c r="J301" s="11">
        <f t="shared" si="16"/>
        <v>18100</v>
      </c>
      <c r="K301" s="26" t="s">
        <v>227</v>
      </c>
      <c r="L301" s="9" t="s">
        <v>21</v>
      </c>
    </row>
    <row r="302" spans="1:12" ht="20.25" customHeight="1" thickBot="1" x14ac:dyDescent="0.4">
      <c r="A302" s="34" t="s">
        <v>607</v>
      </c>
      <c r="B302" s="9" t="s">
        <v>52</v>
      </c>
      <c r="C302" s="38">
        <v>40813</v>
      </c>
      <c r="D302" s="19" t="s">
        <v>218</v>
      </c>
      <c r="E302" s="20">
        <f t="shared" si="19"/>
        <v>2252</v>
      </c>
      <c r="F302" s="21">
        <v>2131.36</v>
      </c>
      <c r="G302" s="22">
        <v>120.64</v>
      </c>
      <c r="H302" s="14"/>
      <c r="I302" s="14"/>
      <c r="J302" s="11">
        <f t="shared" si="16"/>
        <v>2252</v>
      </c>
      <c r="K302" s="26" t="s">
        <v>176</v>
      </c>
      <c r="L302" s="9" t="s">
        <v>21</v>
      </c>
    </row>
    <row r="303" spans="1:12" ht="20.25" customHeight="1" thickBot="1" x14ac:dyDescent="0.4">
      <c r="A303" s="34" t="s">
        <v>608</v>
      </c>
      <c r="B303" s="9" t="s">
        <v>52</v>
      </c>
      <c r="C303" s="38">
        <v>40813</v>
      </c>
      <c r="D303" s="19" t="s">
        <v>219</v>
      </c>
      <c r="E303" s="20">
        <f t="shared" si="19"/>
        <v>11996</v>
      </c>
      <c r="F303" s="21">
        <v>11353.35</v>
      </c>
      <c r="G303" s="22">
        <v>642.65</v>
      </c>
      <c r="H303" s="14"/>
      <c r="I303" s="14"/>
      <c r="J303" s="11">
        <f t="shared" si="16"/>
        <v>11996</v>
      </c>
      <c r="K303" s="26" t="s">
        <v>228</v>
      </c>
      <c r="L303" s="9" t="s">
        <v>21</v>
      </c>
    </row>
    <row r="304" spans="1:12" ht="20.25" customHeight="1" thickBot="1" x14ac:dyDescent="0.4">
      <c r="A304" s="34" t="s">
        <v>609</v>
      </c>
      <c r="B304" s="9" t="s">
        <v>52</v>
      </c>
      <c r="C304" s="38">
        <v>40813</v>
      </c>
      <c r="D304" s="19" t="s">
        <v>217</v>
      </c>
      <c r="E304" s="20">
        <f t="shared" si="19"/>
        <v>3150</v>
      </c>
      <c r="F304" s="21">
        <v>2981.24</v>
      </c>
      <c r="G304" s="22">
        <v>168.76</v>
      </c>
      <c r="H304" s="14"/>
      <c r="I304" s="14"/>
      <c r="J304" s="11">
        <f t="shared" si="16"/>
        <v>3150</v>
      </c>
      <c r="K304" s="26" t="s">
        <v>227</v>
      </c>
      <c r="L304" s="9" t="s">
        <v>21</v>
      </c>
    </row>
    <row r="305" spans="1:12" ht="20.25" customHeight="1" thickBot="1" x14ac:dyDescent="0.4">
      <c r="A305" s="34" t="s">
        <v>610</v>
      </c>
      <c r="B305" s="9" t="s">
        <v>52</v>
      </c>
      <c r="C305" s="38">
        <v>40813</v>
      </c>
      <c r="D305" s="19" t="s">
        <v>103</v>
      </c>
      <c r="E305" s="20">
        <f t="shared" si="19"/>
        <v>960</v>
      </c>
      <c r="F305" s="19">
        <v>908.57</v>
      </c>
      <c r="G305" s="22">
        <v>51.43</v>
      </c>
      <c r="H305" s="14"/>
      <c r="I305" s="14"/>
      <c r="J305" s="11">
        <f t="shared" si="16"/>
        <v>960</v>
      </c>
      <c r="K305" s="26" t="s">
        <v>56</v>
      </c>
      <c r="L305" s="9" t="s">
        <v>21</v>
      </c>
    </row>
    <row r="306" spans="1:12" ht="20.25" customHeight="1" thickBot="1" x14ac:dyDescent="0.4">
      <c r="A306" s="34" t="s">
        <v>611</v>
      </c>
      <c r="B306" s="9" t="s">
        <v>52</v>
      </c>
      <c r="C306" s="38">
        <v>40813</v>
      </c>
      <c r="D306" s="19" t="s">
        <v>209</v>
      </c>
      <c r="E306" s="20">
        <f t="shared" si="19"/>
        <v>17500</v>
      </c>
      <c r="F306" s="21">
        <v>16562.5</v>
      </c>
      <c r="G306" s="22">
        <v>937.5</v>
      </c>
      <c r="H306" s="14"/>
      <c r="I306" s="14"/>
      <c r="J306" s="11">
        <f t="shared" si="16"/>
        <v>17500</v>
      </c>
      <c r="K306" s="26" t="s">
        <v>223</v>
      </c>
      <c r="L306" s="9" t="s">
        <v>21</v>
      </c>
    </row>
    <row r="307" spans="1:12" ht="20.25" customHeight="1" thickBot="1" x14ac:dyDescent="0.4">
      <c r="A307" s="34" t="s">
        <v>612</v>
      </c>
      <c r="B307" s="9" t="s">
        <v>52</v>
      </c>
      <c r="C307" s="41">
        <v>40819</v>
      </c>
      <c r="D307" s="15" t="s">
        <v>196</v>
      </c>
      <c r="E307" s="32">
        <f t="shared" si="19"/>
        <v>36045.200000000004</v>
      </c>
      <c r="F307" s="16">
        <v>34114.22</v>
      </c>
      <c r="G307" s="22">
        <v>1930.98</v>
      </c>
      <c r="H307" s="14"/>
      <c r="I307" s="14"/>
      <c r="J307" s="11">
        <f t="shared" si="16"/>
        <v>36045.200000000004</v>
      </c>
      <c r="K307" s="15" t="s">
        <v>123</v>
      </c>
      <c r="L307" s="9" t="s">
        <v>21</v>
      </c>
    </row>
    <row r="308" spans="1:12" ht="20.25" customHeight="1" thickBot="1" x14ac:dyDescent="0.4">
      <c r="A308" s="34" t="s">
        <v>613</v>
      </c>
      <c r="B308" s="9" t="s">
        <v>52</v>
      </c>
      <c r="C308" s="41">
        <v>40819</v>
      </c>
      <c r="D308" s="15" t="s">
        <v>229</v>
      </c>
      <c r="E308" s="32">
        <f t="shared" si="19"/>
        <v>2260</v>
      </c>
      <c r="F308" s="16">
        <v>2138.9299999999998</v>
      </c>
      <c r="G308" s="22">
        <v>121.07</v>
      </c>
      <c r="H308" s="14"/>
      <c r="I308" s="14"/>
      <c r="J308" s="11">
        <f t="shared" si="16"/>
        <v>2260</v>
      </c>
      <c r="K308" s="15" t="s">
        <v>138</v>
      </c>
      <c r="L308" s="9" t="s">
        <v>21</v>
      </c>
    </row>
    <row r="309" spans="1:12" ht="20.25" customHeight="1" thickBot="1" x14ac:dyDescent="0.4">
      <c r="A309" s="34" t="s">
        <v>614</v>
      </c>
      <c r="B309" s="9" t="s">
        <v>52</v>
      </c>
      <c r="C309" s="41">
        <v>40819</v>
      </c>
      <c r="D309" s="15" t="s">
        <v>207</v>
      </c>
      <c r="E309" s="32">
        <f t="shared" si="19"/>
        <v>15610</v>
      </c>
      <c r="F309" s="16">
        <v>14773.74</v>
      </c>
      <c r="G309" s="22">
        <v>836.26</v>
      </c>
      <c r="H309" s="14"/>
      <c r="I309" s="14"/>
      <c r="J309" s="11">
        <f t="shared" si="16"/>
        <v>15610</v>
      </c>
      <c r="K309" s="15" t="s">
        <v>56</v>
      </c>
      <c r="L309" s="9" t="s">
        <v>21</v>
      </c>
    </row>
    <row r="310" spans="1:12" ht="20.25" customHeight="1" thickBot="1" x14ac:dyDescent="0.4">
      <c r="A310" s="34" t="s">
        <v>615</v>
      </c>
      <c r="B310" s="9" t="s">
        <v>52</v>
      </c>
      <c r="C310" s="41">
        <v>40819</v>
      </c>
      <c r="D310" s="15" t="s">
        <v>230</v>
      </c>
      <c r="E310" s="32">
        <f t="shared" si="19"/>
        <v>10772</v>
      </c>
      <c r="F310" s="16">
        <v>10194.93</v>
      </c>
      <c r="G310" s="22">
        <v>577.07000000000005</v>
      </c>
      <c r="H310" s="14"/>
      <c r="I310" s="14"/>
      <c r="J310" s="11">
        <f t="shared" si="16"/>
        <v>10772</v>
      </c>
      <c r="K310" s="15" t="s">
        <v>138</v>
      </c>
      <c r="L310" s="9" t="s">
        <v>21</v>
      </c>
    </row>
    <row r="311" spans="1:12" ht="20.25" customHeight="1" thickBot="1" x14ac:dyDescent="0.4">
      <c r="A311" s="34" t="s">
        <v>616</v>
      </c>
      <c r="B311" s="9" t="s">
        <v>52</v>
      </c>
      <c r="C311" s="41">
        <v>40819</v>
      </c>
      <c r="D311" s="15" t="s">
        <v>47</v>
      </c>
      <c r="E311" s="32">
        <f t="shared" si="19"/>
        <v>10320</v>
      </c>
      <c r="F311" s="16">
        <v>9767.15</v>
      </c>
      <c r="G311" s="22">
        <v>552.85</v>
      </c>
      <c r="H311" s="14"/>
      <c r="I311" s="14"/>
      <c r="J311" s="11">
        <f t="shared" si="16"/>
        <v>10320</v>
      </c>
      <c r="K311" s="15" t="s">
        <v>246</v>
      </c>
      <c r="L311" s="9" t="s">
        <v>21</v>
      </c>
    </row>
    <row r="312" spans="1:12" ht="20.25" customHeight="1" thickBot="1" x14ac:dyDescent="0.4">
      <c r="A312" s="34" t="s">
        <v>617</v>
      </c>
      <c r="B312" s="9" t="s">
        <v>52</v>
      </c>
      <c r="C312" s="41">
        <v>40819</v>
      </c>
      <c r="D312" s="15" t="s">
        <v>196</v>
      </c>
      <c r="E312" s="32">
        <f t="shared" si="19"/>
        <v>8435</v>
      </c>
      <c r="F312" s="16">
        <v>7983.13</v>
      </c>
      <c r="G312" s="22">
        <v>451.87</v>
      </c>
      <c r="H312" s="14"/>
      <c r="I312" s="14"/>
      <c r="J312" s="11">
        <f t="shared" si="16"/>
        <v>8435</v>
      </c>
      <c r="K312" s="15" t="s">
        <v>56</v>
      </c>
      <c r="L312" s="9" t="s">
        <v>21</v>
      </c>
    </row>
    <row r="313" spans="1:12" ht="20.25" customHeight="1" thickBot="1" x14ac:dyDescent="0.4">
      <c r="A313" s="34" t="s">
        <v>618</v>
      </c>
      <c r="B313" s="9" t="s">
        <v>52</v>
      </c>
      <c r="C313" s="41">
        <v>40819</v>
      </c>
      <c r="D313" s="16" t="s">
        <v>103</v>
      </c>
      <c r="E313" s="32">
        <f t="shared" si="19"/>
        <v>6480</v>
      </c>
      <c r="F313" s="16">
        <v>6132.85</v>
      </c>
      <c r="G313" s="22">
        <v>347.15</v>
      </c>
      <c r="H313" s="14"/>
      <c r="I313" s="14"/>
      <c r="J313" s="11">
        <f t="shared" si="16"/>
        <v>6480</v>
      </c>
      <c r="K313" s="15" t="s">
        <v>56</v>
      </c>
      <c r="L313" s="9" t="s">
        <v>21</v>
      </c>
    </row>
    <row r="314" spans="1:12" ht="20.25" customHeight="1" thickBot="1" x14ac:dyDescent="0.4">
      <c r="A314" s="34" t="s">
        <v>619</v>
      </c>
      <c r="B314" s="9" t="s">
        <v>52</v>
      </c>
      <c r="C314" s="41">
        <v>40822</v>
      </c>
      <c r="D314" s="15" t="s">
        <v>231</v>
      </c>
      <c r="E314" s="32">
        <f t="shared" si="19"/>
        <v>4805</v>
      </c>
      <c r="F314" s="16">
        <v>4547.59</v>
      </c>
      <c r="G314" s="22">
        <v>257.41000000000003</v>
      </c>
      <c r="H314" s="14"/>
      <c r="I314" s="14"/>
      <c r="J314" s="11">
        <f t="shared" si="16"/>
        <v>4805</v>
      </c>
      <c r="K314" s="15" t="s">
        <v>247</v>
      </c>
      <c r="L314" s="9" t="s">
        <v>21</v>
      </c>
    </row>
    <row r="315" spans="1:12" ht="20.25" customHeight="1" thickBot="1" x14ac:dyDescent="0.4">
      <c r="A315" s="34" t="s">
        <v>620</v>
      </c>
      <c r="B315" s="9" t="s">
        <v>52</v>
      </c>
      <c r="C315" s="41">
        <v>40822</v>
      </c>
      <c r="D315" s="15" t="s">
        <v>232</v>
      </c>
      <c r="E315" s="32">
        <f t="shared" si="19"/>
        <v>6011</v>
      </c>
      <c r="F315" s="16">
        <v>5688.98</v>
      </c>
      <c r="G315" s="22">
        <v>322.02</v>
      </c>
      <c r="H315" s="14"/>
      <c r="I315" s="14"/>
      <c r="J315" s="11">
        <f t="shared" si="16"/>
        <v>6011</v>
      </c>
      <c r="K315" s="15" t="s">
        <v>248</v>
      </c>
      <c r="L315" s="9" t="s">
        <v>21</v>
      </c>
    </row>
    <row r="316" spans="1:12" ht="20.25" customHeight="1" thickBot="1" x14ac:dyDescent="0.4">
      <c r="A316" s="34" t="s">
        <v>621</v>
      </c>
      <c r="B316" s="9" t="s">
        <v>52</v>
      </c>
      <c r="C316" s="41">
        <v>40822</v>
      </c>
      <c r="D316" s="16" t="s">
        <v>233</v>
      </c>
      <c r="E316" s="32">
        <f t="shared" si="19"/>
        <v>30805</v>
      </c>
      <c r="F316" s="16">
        <v>29154.74</v>
      </c>
      <c r="G316" s="22">
        <v>1650.26</v>
      </c>
      <c r="H316" s="14"/>
      <c r="I316" s="14"/>
      <c r="J316" s="11">
        <f t="shared" si="16"/>
        <v>30805</v>
      </c>
      <c r="K316" s="15" t="s">
        <v>249</v>
      </c>
      <c r="L316" s="9" t="s">
        <v>21</v>
      </c>
    </row>
    <row r="317" spans="1:12" ht="20.25" customHeight="1" thickBot="1" x14ac:dyDescent="0.4">
      <c r="A317" s="34" t="s">
        <v>622</v>
      </c>
      <c r="B317" s="9" t="s">
        <v>52</v>
      </c>
      <c r="C317" s="41">
        <v>40822</v>
      </c>
      <c r="D317" s="15" t="s">
        <v>234</v>
      </c>
      <c r="E317" s="32">
        <f t="shared" si="19"/>
        <v>840</v>
      </c>
      <c r="F317" s="16">
        <v>795</v>
      </c>
      <c r="G317" s="22">
        <v>45</v>
      </c>
      <c r="H317" s="14"/>
      <c r="I317" s="14"/>
      <c r="J317" s="11">
        <f t="shared" si="16"/>
        <v>840</v>
      </c>
      <c r="K317" s="15" t="s">
        <v>248</v>
      </c>
      <c r="L317" s="9" t="s">
        <v>21</v>
      </c>
    </row>
    <row r="318" spans="1:12" ht="20.25" customHeight="1" thickBot="1" x14ac:dyDescent="0.4">
      <c r="A318" s="34" t="s">
        <v>623</v>
      </c>
      <c r="B318" s="9" t="s">
        <v>52</v>
      </c>
      <c r="C318" s="41">
        <v>40822</v>
      </c>
      <c r="D318" s="16" t="s">
        <v>235</v>
      </c>
      <c r="E318" s="32">
        <f t="shared" si="19"/>
        <v>3000</v>
      </c>
      <c r="F318" s="16">
        <v>2839.28</v>
      </c>
      <c r="G318" s="22">
        <v>160.72</v>
      </c>
      <c r="H318" s="14"/>
      <c r="I318" s="14"/>
      <c r="J318" s="11">
        <f t="shared" si="16"/>
        <v>3000</v>
      </c>
      <c r="K318" s="15" t="s">
        <v>250</v>
      </c>
      <c r="L318" s="9" t="s">
        <v>21</v>
      </c>
    </row>
    <row r="319" spans="1:12" ht="20.25" customHeight="1" thickBot="1" x14ac:dyDescent="0.4">
      <c r="A319" s="34" t="s">
        <v>624</v>
      </c>
      <c r="B319" s="9" t="s">
        <v>52</v>
      </c>
      <c r="C319" s="41">
        <v>40822</v>
      </c>
      <c r="D319" s="15" t="s">
        <v>236</v>
      </c>
      <c r="E319" s="32">
        <f t="shared" si="19"/>
        <v>11800</v>
      </c>
      <c r="F319" s="16">
        <v>11167.85</v>
      </c>
      <c r="G319" s="22">
        <v>632.15</v>
      </c>
      <c r="H319" s="14"/>
      <c r="I319" s="14"/>
      <c r="J319" s="11">
        <f t="shared" si="16"/>
        <v>11800</v>
      </c>
      <c r="K319" s="15" t="s">
        <v>250</v>
      </c>
      <c r="L319" s="9" t="s">
        <v>21</v>
      </c>
    </row>
    <row r="320" spans="1:12" ht="20.25" customHeight="1" thickBot="1" x14ac:dyDescent="0.4">
      <c r="A320" s="34" t="s">
        <v>625</v>
      </c>
      <c r="B320" s="9" t="s">
        <v>52</v>
      </c>
      <c r="C320" s="41">
        <v>40822</v>
      </c>
      <c r="D320" s="15" t="s">
        <v>231</v>
      </c>
      <c r="E320" s="32">
        <f t="shared" si="19"/>
        <v>3910</v>
      </c>
      <c r="F320" s="16">
        <v>3700.54</v>
      </c>
      <c r="G320" s="22">
        <v>209.46</v>
      </c>
      <c r="H320" s="14"/>
      <c r="I320" s="14"/>
      <c r="J320" s="11">
        <f t="shared" ref="J320:J385" si="20">E320</f>
        <v>3910</v>
      </c>
      <c r="K320" s="15" t="s">
        <v>249</v>
      </c>
      <c r="L320" s="9" t="s">
        <v>21</v>
      </c>
    </row>
    <row r="321" spans="1:12" ht="20.25" customHeight="1" thickBot="1" x14ac:dyDescent="0.4">
      <c r="A321" s="34" t="s">
        <v>626</v>
      </c>
      <c r="B321" s="9" t="s">
        <v>52</v>
      </c>
      <c r="C321" s="41">
        <v>40822</v>
      </c>
      <c r="D321" s="15" t="s">
        <v>231</v>
      </c>
      <c r="E321" s="32">
        <f t="shared" si="19"/>
        <v>5127</v>
      </c>
      <c r="F321" s="16">
        <v>4852.34</v>
      </c>
      <c r="G321" s="22">
        <v>274.66000000000003</v>
      </c>
      <c r="H321" s="14"/>
      <c r="I321" s="14"/>
      <c r="J321" s="11">
        <f t="shared" si="20"/>
        <v>5127</v>
      </c>
      <c r="K321" s="15" t="s">
        <v>249</v>
      </c>
      <c r="L321" s="9" t="s">
        <v>21</v>
      </c>
    </row>
    <row r="322" spans="1:12" ht="20.25" customHeight="1" thickBot="1" x14ac:dyDescent="0.4">
      <c r="A322" s="34" t="s">
        <v>627</v>
      </c>
      <c r="B322" s="9" t="s">
        <v>52</v>
      </c>
      <c r="C322" s="41">
        <v>40822</v>
      </c>
      <c r="D322" s="15" t="s">
        <v>237</v>
      </c>
      <c r="E322" s="32">
        <f t="shared" si="19"/>
        <v>5950</v>
      </c>
      <c r="F322" s="16">
        <v>5631.24</v>
      </c>
      <c r="G322" s="22">
        <v>318.76</v>
      </c>
      <c r="H322" s="14"/>
      <c r="I322" s="14"/>
      <c r="J322" s="11">
        <f t="shared" si="20"/>
        <v>5950</v>
      </c>
      <c r="K322" s="15" t="s">
        <v>251</v>
      </c>
      <c r="L322" s="9" t="s">
        <v>21</v>
      </c>
    </row>
    <row r="323" spans="1:12" ht="20.25" customHeight="1" thickBot="1" x14ac:dyDescent="0.4">
      <c r="A323" s="34" t="s">
        <v>628</v>
      </c>
      <c r="B323" s="9" t="s">
        <v>52</v>
      </c>
      <c r="C323" s="41">
        <v>40822</v>
      </c>
      <c r="D323" s="16" t="s">
        <v>238</v>
      </c>
      <c r="E323" s="32">
        <f t="shared" si="19"/>
        <v>26928</v>
      </c>
      <c r="F323" s="16">
        <v>25485.43</v>
      </c>
      <c r="G323" s="22">
        <v>1442.57</v>
      </c>
      <c r="H323" s="14"/>
      <c r="I323" s="14"/>
      <c r="J323" s="11">
        <f t="shared" si="20"/>
        <v>26928</v>
      </c>
      <c r="K323" s="15" t="s">
        <v>252</v>
      </c>
      <c r="L323" s="9" t="s">
        <v>21</v>
      </c>
    </row>
    <row r="324" spans="1:12" ht="20.25" customHeight="1" thickBot="1" x14ac:dyDescent="0.4">
      <c r="A324" s="34" t="s">
        <v>629</v>
      </c>
      <c r="B324" s="9" t="s">
        <v>52</v>
      </c>
      <c r="C324" s="41">
        <v>40822</v>
      </c>
      <c r="D324" s="15" t="s">
        <v>234</v>
      </c>
      <c r="E324" s="32">
        <f t="shared" si="19"/>
        <v>825</v>
      </c>
      <c r="F324" s="16">
        <v>780.8</v>
      </c>
      <c r="G324" s="22">
        <v>44.2</v>
      </c>
      <c r="H324" s="14"/>
      <c r="I324" s="14"/>
      <c r="J324" s="11">
        <f t="shared" si="20"/>
        <v>825</v>
      </c>
      <c r="K324" s="15" t="s">
        <v>248</v>
      </c>
      <c r="L324" s="9" t="s">
        <v>21</v>
      </c>
    </row>
    <row r="325" spans="1:12" ht="20.25" customHeight="1" thickBot="1" x14ac:dyDescent="0.4">
      <c r="A325" s="34" t="s">
        <v>630</v>
      </c>
      <c r="B325" s="9" t="s">
        <v>52</v>
      </c>
      <c r="C325" s="41">
        <v>40822</v>
      </c>
      <c r="D325" s="16" t="s">
        <v>231</v>
      </c>
      <c r="E325" s="32">
        <f t="shared" si="19"/>
        <v>2940</v>
      </c>
      <c r="F325" s="16">
        <v>2782.5</v>
      </c>
      <c r="G325" s="22">
        <v>157.5</v>
      </c>
      <c r="H325" s="14"/>
      <c r="I325" s="14"/>
      <c r="J325" s="11">
        <f t="shared" si="20"/>
        <v>2940</v>
      </c>
      <c r="K325" s="15" t="s">
        <v>249</v>
      </c>
      <c r="L325" s="9" t="s">
        <v>21</v>
      </c>
    </row>
    <row r="326" spans="1:12" ht="20.25" customHeight="1" thickBot="1" x14ac:dyDescent="0.4">
      <c r="A326" s="34" t="s">
        <v>631</v>
      </c>
      <c r="B326" s="9" t="s">
        <v>52</v>
      </c>
      <c r="C326" s="41">
        <v>40829</v>
      </c>
      <c r="D326" s="15" t="s">
        <v>236</v>
      </c>
      <c r="E326" s="32">
        <f t="shared" si="19"/>
        <v>16330</v>
      </c>
      <c r="F326" s="16">
        <v>15455.18</v>
      </c>
      <c r="G326" s="22">
        <v>874.82</v>
      </c>
      <c r="H326" s="14"/>
      <c r="I326" s="14"/>
      <c r="J326" s="11">
        <f t="shared" si="20"/>
        <v>16330</v>
      </c>
      <c r="K326" s="15" t="s">
        <v>253</v>
      </c>
      <c r="L326" s="9" t="s">
        <v>21</v>
      </c>
    </row>
    <row r="327" spans="1:12" ht="20.25" customHeight="1" thickBot="1" x14ac:dyDescent="0.4">
      <c r="A327" s="34" t="s">
        <v>632</v>
      </c>
      <c r="B327" s="9" t="s">
        <v>52</v>
      </c>
      <c r="C327" s="41">
        <v>40829</v>
      </c>
      <c r="D327" s="15" t="s">
        <v>239</v>
      </c>
      <c r="E327" s="32">
        <f t="shared" si="19"/>
        <v>780</v>
      </c>
      <c r="F327" s="16">
        <v>731.25</v>
      </c>
      <c r="G327" s="22">
        <v>48.75</v>
      </c>
      <c r="H327" s="14"/>
      <c r="I327" s="14"/>
      <c r="J327" s="11">
        <f t="shared" si="20"/>
        <v>780</v>
      </c>
      <c r="K327" s="15" t="s">
        <v>252</v>
      </c>
      <c r="L327" s="9" t="s">
        <v>21</v>
      </c>
    </row>
    <row r="328" spans="1:12" ht="20.25" customHeight="1" thickBot="1" x14ac:dyDescent="0.4">
      <c r="A328" s="34" t="s">
        <v>633</v>
      </c>
      <c r="B328" s="9" t="s">
        <v>52</v>
      </c>
      <c r="C328" s="41">
        <v>40829</v>
      </c>
      <c r="D328" s="15" t="s">
        <v>240</v>
      </c>
      <c r="E328" s="32">
        <f t="shared" si="19"/>
        <v>9250</v>
      </c>
      <c r="F328" s="16">
        <v>8754.4599999999991</v>
      </c>
      <c r="G328" s="22">
        <v>495.54</v>
      </c>
      <c r="H328" s="14"/>
      <c r="I328" s="14"/>
      <c r="J328" s="11">
        <f t="shared" si="20"/>
        <v>9250</v>
      </c>
      <c r="K328" s="15" t="s">
        <v>254</v>
      </c>
      <c r="L328" s="9" t="s">
        <v>21</v>
      </c>
    </row>
    <row r="329" spans="1:12" ht="20.25" customHeight="1" thickBot="1" x14ac:dyDescent="0.4">
      <c r="A329" s="34" t="s">
        <v>634</v>
      </c>
      <c r="B329" s="9" t="s">
        <v>52</v>
      </c>
      <c r="C329" s="41">
        <v>40829</v>
      </c>
      <c r="D329" s="15" t="s">
        <v>234</v>
      </c>
      <c r="E329" s="32">
        <f t="shared" si="19"/>
        <v>2490</v>
      </c>
      <c r="F329" s="16">
        <v>2356.56</v>
      </c>
      <c r="G329" s="22">
        <v>133.44</v>
      </c>
      <c r="H329" s="14"/>
      <c r="I329" s="14"/>
      <c r="J329" s="11">
        <f t="shared" si="20"/>
        <v>2490</v>
      </c>
      <c r="K329" s="15" t="s">
        <v>257</v>
      </c>
      <c r="L329" s="9" t="s">
        <v>21</v>
      </c>
    </row>
    <row r="330" spans="1:12" ht="20.25" customHeight="1" thickBot="1" x14ac:dyDescent="0.4">
      <c r="A330" s="34" t="s">
        <v>635</v>
      </c>
      <c r="B330" s="9" t="s">
        <v>52</v>
      </c>
      <c r="C330" s="41">
        <v>40829</v>
      </c>
      <c r="D330" s="15" t="s">
        <v>234</v>
      </c>
      <c r="E330" s="32">
        <f t="shared" si="19"/>
        <v>650</v>
      </c>
      <c r="F330" s="16">
        <v>615.14</v>
      </c>
      <c r="G330" s="22">
        <v>34.86</v>
      </c>
      <c r="H330" s="14"/>
      <c r="I330" s="14"/>
      <c r="J330" s="11">
        <f t="shared" si="20"/>
        <v>650</v>
      </c>
      <c r="K330" s="15" t="s">
        <v>258</v>
      </c>
      <c r="L330" s="9" t="s">
        <v>21</v>
      </c>
    </row>
    <row r="331" spans="1:12" ht="20.25" customHeight="1" thickBot="1" x14ac:dyDescent="0.4">
      <c r="A331" s="34" t="s">
        <v>636</v>
      </c>
      <c r="B331" s="9" t="s">
        <v>52</v>
      </c>
      <c r="C331" s="41">
        <v>40829</v>
      </c>
      <c r="D331" s="15" t="s">
        <v>234</v>
      </c>
      <c r="E331" s="32">
        <f t="shared" si="19"/>
        <v>5258</v>
      </c>
      <c r="F331" s="16">
        <v>4976.3</v>
      </c>
      <c r="G331" s="22">
        <v>281.7</v>
      </c>
      <c r="H331" s="14"/>
      <c r="I331" s="14"/>
      <c r="J331" s="11">
        <f t="shared" si="20"/>
        <v>5258</v>
      </c>
      <c r="K331" s="15" t="s">
        <v>249</v>
      </c>
      <c r="L331" s="9" t="s">
        <v>21</v>
      </c>
    </row>
    <row r="332" spans="1:12" ht="20.25" customHeight="1" thickBot="1" x14ac:dyDescent="0.4">
      <c r="A332" s="34" t="s">
        <v>637</v>
      </c>
      <c r="B332" s="9" t="s">
        <v>52</v>
      </c>
      <c r="C332" s="41">
        <v>40829</v>
      </c>
      <c r="D332" s="15" t="s">
        <v>234</v>
      </c>
      <c r="E332" s="32">
        <f t="shared" si="19"/>
        <v>12430</v>
      </c>
      <c r="F332" s="16">
        <v>11764.11</v>
      </c>
      <c r="G332" s="22">
        <v>665.89</v>
      </c>
      <c r="H332" s="14"/>
      <c r="I332" s="14"/>
      <c r="J332" s="11">
        <f t="shared" si="20"/>
        <v>12430</v>
      </c>
      <c r="K332" s="15" t="s">
        <v>259</v>
      </c>
      <c r="L332" s="9" t="s">
        <v>21</v>
      </c>
    </row>
    <row r="333" spans="1:12" ht="20.25" customHeight="1" thickBot="1" x14ac:dyDescent="0.4">
      <c r="A333" s="34" t="s">
        <v>638</v>
      </c>
      <c r="B333" s="9" t="s">
        <v>52</v>
      </c>
      <c r="C333" s="41">
        <v>40829</v>
      </c>
      <c r="D333" s="15" t="s">
        <v>234</v>
      </c>
      <c r="E333" s="32">
        <f t="shared" si="19"/>
        <v>6180</v>
      </c>
      <c r="F333" s="16">
        <v>5848.93</v>
      </c>
      <c r="G333" s="22">
        <v>331.07</v>
      </c>
      <c r="H333" s="14"/>
      <c r="I333" s="14"/>
      <c r="J333" s="11">
        <f t="shared" si="20"/>
        <v>6180</v>
      </c>
      <c r="K333" s="15" t="s">
        <v>258</v>
      </c>
      <c r="L333" s="9" t="s">
        <v>21</v>
      </c>
    </row>
    <row r="334" spans="1:12" ht="20.25" customHeight="1" thickBot="1" x14ac:dyDescent="0.4">
      <c r="A334" s="34" t="s">
        <v>639</v>
      </c>
      <c r="B334" s="9" t="s">
        <v>52</v>
      </c>
      <c r="C334" s="41">
        <v>40829</v>
      </c>
      <c r="D334" s="15" t="s">
        <v>231</v>
      </c>
      <c r="E334" s="32">
        <f t="shared" si="19"/>
        <v>5150</v>
      </c>
      <c r="F334" s="16">
        <v>4874.1099999999997</v>
      </c>
      <c r="G334" s="22">
        <v>275.89</v>
      </c>
      <c r="H334" s="14"/>
      <c r="I334" s="14"/>
      <c r="J334" s="11">
        <f t="shared" si="20"/>
        <v>5150</v>
      </c>
      <c r="K334" s="15" t="s">
        <v>259</v>
      </c>
      <c r="L334" s="9" t="s">
        <v>21</v>
      </c>
    </row>
    <row r="335" spans="1:12" ht="20.25" customHeight="1" thickBot="1" x14ac:dyDescent="0.4">
      <c r="A335" s="34" t="s">
        <v>640</v>
      </c>
      <c r="B335" s="9" t="s">
        <v>52</v>
      </c>
      <c r="C335" s="41">
        <v>40836</v>
      </c>
      <c r="D335" s="16" t="s">
        <v>244</v>
      </c>
      <c r="E335" s="32">
        <f>F335+G335</f>
        <v>8350</v>
      </c>
      <c r="F335" s="16">
        <v>7902.64</v>
      </c>
      <c r="G335" s="22">
        <v>447.36</v>
      </c>
      <c r="H335" s="14"/>
      <c r="I335" s="14"/>
      <c r="J335" s="11">
        <f t="shared" si="20"/>
        <v>8350</v>
      </c>
      <c r="K335" s="15" t="s">
        <v>256</v>
      </c>
      <c r="L335" s="9" t="s">
        <v>21</v>
      </c>
    </row>
    <row r="336" spans="1:12" ht="20.25" customHeight="1" thickBot="1" x14ac:dyDescent="0.4">
      <c r="A336" s="34" t="s">
        <v>641</v>
      </c>
      <c r="B336" s="9" t="s">
        <v>52</v>
      </c>
      <c r="C336" s="41">
        <v>40836</v>
      </c>
      <c r="D336" s="15" t="s">
        <v>236</v>
      </c>
      <c r="E336" s="32">
        <f>F336+G336</f>
        <v>29200</v>
      </c>
      <c r="F336" s="16">
        <v>27635.68</v>
      </c>
      <c r="G336" s="22">
        <v>1564.32</v>
      </c>
      <c r="H336" s="14"/>
      <c r="I336" s="14"/>
      <c r="J336" s="11">
        <f t="shared" si="20"/>
        <v>29200</v>
      </c>
      <c r="K336" s="15" t="s">
        <v>253</v>
      </c>
      <c r="L336" s="9" t="s">
        <v>21</v>
      </c>
    </row>
    <row r="337" spans="1:12" ht="20.25" customHeight="1" thickBot="1" x14ac:dyDescent="0.4">
      <c r="A337" s="34" t="s">
        <v>642</v>
      </c>
      <c r="B337" s="9" t="s">
        <v>52</v>
      </c>
      <c r="C337" s="41">
        <v>40836</v>
      </c>
      <c r="D337" s="15" t="s">
        <v>231</v>
      </c>
      <c r="E337" s="32">
        <f t="shared" ref="E337" si="21">F337+G337</f>
        <v>17448</v>
      </c>
      <c r="F337" s="16">
        <v>16513.28</v>
      </c>
      <c r="G337" s="22">
        <v>934.72</v>
      </c>
      <c r="H337" s="14"/>
      <c r="I337" s="14"/>
      <c r="J337" s="11">
        <f t="shared" si="20"/>
        <v>17448</v>
      </c>
      <c r="K337" s="15" t="s">
        <v>260</v>
      </c>
      <c r="L337" s="9" t="s">
        <v>21</v>
      </c>
    </row>
    <row r="338" spans="1:12" ht="32.25" customHeight="1" thickBot="1" x14ac:dyDescent="0.4">
      <c r="A338" s="34" t="s">
        <v>643</v>
      </c>
      <c r="B338" s="9" t="s">
        <v>29</v>
      </c>
      <c r="C338" s="37">
        <v>40843</v>
      </c>
      <c r="D338" s="9" t="s">
        <v>19</v>
      </c>
      <c r="E338" s="11">
        <v>1400000</v>
      </c>
      <c r="F338" s="11"/>
      <c r="G338" s="11"/>
      <c r="H338" s="11"/>
      <c r="I338" s="11"/>
      <c r="J338" s="12">
        <v>1391602.3</v>
      </c>
      <c r="K338" s="9" t="s">
        <v>26</v>
      </c>
      <c r="L338" s="9" t="s">
        <v>21</v>
      </c>
    </row>
    <row r="339" spans="1:12" ht="20.25" customHeight="1" thickBot="1" x14ac:dyDescent="0.4">
      <c r="A339" s="34" t="s">
        <v>644</v>
      </c>
      <c r="B339" s="9" t="s">
        <v>52</v>
      </c>
      <c r="C339" s="41">
        <v>40872</v>
      </c>
      <c r="D339" s="17" t="s">
        <v>261</v>
      </c>
      <c r="E339" s="33">
        <f>F339+G339</f>
        <v>22740</v>
      </c>
      <c r="F339" s="30">
        <v>21521.82</v>
      </c>
      <c r="G339" s="30">
        <v>1218.18</v>
      </c>
      <c r="H339" s="14"/>
      <c r="I339" s="14"/>
      <c r="J339" s="11">
        <f t="shared" si="20"/>
        <v>22740</v>
      </c>
      <c r="K339" s="17" t="s">
        <v>274</v>
      </c>
      <c r="L339" s="9" t="s">
        <v>21</v>
      </c>
    </row>
    <row r="340" spans="1:12" ht="20.25" customHeight="1" thickBot="1" x14ac:dyDescent="0.4">
      <c r="A340" s="34" t="s">
        <v>645</v>
      </c>
      <c r="B340" s="9" t="s">
        <v>52</v>
      </c>
      <c r="C340" s="41">
        <v>40873</v>
      </c>
      <c r="D340" s="17" t="s">
        <v>262</v>
      </c>
      <c r="E340" s="33">
        <f>F340+G340</f>
        <v>28425</v>
      </c>
      <c r="F340" s="30">
        <v>26902.240000000002</v>
      </c>
      <c r="G340" s="30">
        <v>1522.76</v>
      </c>
      <c r="H340" s="14"/>
      <c r="I340" s="14"/>
      <c r="J340" s="11">
        <f t="shared" si="20"/>
        <v>28425</v>
      </c>
      <c r="K340" s="17" t="s">
        <v>275</v>
      </c>
      <c r="L340" s="9" t="s">
        <v>21</v>
      </c>
    </row>
    <row r="341" spans="1:12" ht="20.25" customHeight="1" thickBot="1" x14ac:dyDescent="0.4">
      <c r="A341" s="34" t="s">
        <v>646</v>
      </c>
      <c r="B341" s="9" t="s">
        <v>52</v>
      </c>
      <c r="C341" s="41">
        <v>40874</v>
      </c>
      <c r="D341" s="15" t="s">
        <v>263</v>
      </c>
      <c r="E341" s="32">
        <f>F341+G341</f>
        <v>22026</v>
      </c>
      <c r="F341" s="16">
        <v>20846.04</v>
      </c>
      <c r="G341" s="22">
        <v>1179.96</v>
      </c>
      <c r="H341" s="14"/>
      <c r="I341" s="14"/>
      <c r="J341" s="11">
        <f t="shared" si="20"/>
        <v>22026</v>
      </c>
      <c r="K341" s="15" t="s">
        <v>276</v>
      </c>
      <c r="L341" s="9" t="s">
        <v>21</v>
      </c>
    </row>
    <row r="342" spans="1:12" ht="20.25" customHeight="1" thickBot="1" x14ac:dyDescent="0.4">
      <c r="A342" s="34" t="s">
        <v>647</v>
      </c>
      <c r="B342" s="9" t="s">
        <v>52</v>
      </c>
      <c r="C342" s="41">
        <v>40875</v>
      </c>
      <c r="D342" s="16" t="s">
        <v>264</v>
      </c>
      <c r="E342" s="32">
        <f>F342+G342</f>
        <v>1446</v>
      </c>
      <c r="F342" s="16">
        <v>1368.54</v>
      </c>
      <c r="G342" s="22">
        <v>77.459999999999994</v>
      </c>
      <c r="H342" s="14"/>
      <c r="I342" s="14"/>
      <c r="J342" s="11">
        <f t="shared" si="20"/>
        <v>1446</v>
      </c>
      <c r="K342" s="15" t="s">
        <v>249</v>
      </c>
      <c r="L342" s="9" t="s">
        <v>21</v>
      </c>
    </row>
    <row r="343" spans="1:12" ht="20.25" customHeight="1" thickBot="1" x14ac:dyDescent="0.4">
      <c r="A343" s="34" t="s">
        <v>648</v>
      </c>
      <c r="B343" s="9" t="s">
        <v>52</v>
      </c>
      <c r="C343" s="41">
        <v>40857</v>
      </c>
      <c r="D343" s="15" t="s">
        <v>263</v>
      </c>
      <c r="E343" s="32">
        <f>F343+G343</f>
        <v>12525</v>
      </c>
      <c r="F343" s="16">
        <v>11854.02</v>
      </c>
      <c r="G343" s="22">
        <v>670.98</v>
      </c>
      <c r="H343" s="14"/>
      <c r="I343" s="14"/>
      <c r="J343" s="11">
        <f t="shared" si="20"/>
        <v>12525</v>
      </c>
      <c r="K343" s="15" t="s">
        <v>277</v>
      </c>
      <c r="L343" s="9" t="s">
        <v>21</v>
      </c>
    </row>
    <row r="344" spans="1:12" ht="20.25" customHeight="1" thickBot="1" x14ac:dyDescent="0.4">
      <c r="A344" s="34" t="s">
        <v>649</v>
      </c>
      <c r="B344" s="9" t="s">
        <v>52</v>
      </c>
      <c r="C344" s="41">
        <v>40857</v>
      </c>
      <c r="D344" s="15" t="s">
        <v>231</v>
      </c>
      <c r="E344" s="32">
        <f t="shared" ref="E344:E357" si="22">F344+G344</f>
        <v>2517</v>
      </c>
      <c r="F344" s="16">
        <v>2382.16</v>
      </c>
      <c r="G344" s="22">
        <v>134.84</v>
      </c>
      <c r="H344" s="14"/>
      <c r="I344" s="14"/>
      <c r="J344" s="11">
        <f t="shared" si="20"/>
        <v>2517</v>
      </c>
      <c r="K344" s="15" t="s">
        <v>249</v>
      </c>
      <c r="L344" s="9" t="s">
        <v>21</v>
      </c>
    </row>
    <row r="345" spans="1:12" ht="20.25" customHeight="1" thickBot="1" x14ac:dyDescent="0.4">
      <c r="A345" s="34" t="s">
        <v>650</v>
      </c>
      <c r="B345" s="9" t="s">
        <v>52</v>
      </c>
      <c r="C345" s="41">
        <v>40857</v>
      </c>
      <c r="D345" s="15" t="s">
        <v>265</v>
      </c>
      <c r="E345" s="32">
        <f t="shared" si="22"/>
        <v>4044</v>
      </c>
      <c r="F345" s="16">
        <v>3827.35</v>
      </c>
      <c r="G345" s="22">
        <v>216.65</v>
      </c>
      <c r="H345" s="14"/>
      <c r="I345" s="14"/>
      <c r="J345" s="11">
        <f t="shared" si="20"/>
        <v>4044</v>
      </c>
      <c r="K345" s="15" t="s">
        <v>252</v>
      </c>
      <c r="L345" s="9" t="s">
        <v>21</v>
      </c>
    </row>
    <row r="346" spans="1:12" ht="20.25" customHeight="1" thickBot="1" x14ac:dyDescent="0.4">
      <c r="A346" s="34" t="s">
        <v>651</v>
      </c>
      <c r="B346" s="9" t="s">
        <v>52</v>
      </c>
      <c r="C346" s="41">
        <v>40857</v>
      </c>
      <c r="D346" s="15" t="s">
        <v>266</v>
      </c>
      <c r="E346" s="32">
        <f t="shared" si="22"/>
        <v>8885</v>
      </c>
      <c r="F346" s="16">
        <v>8409.02</v>
      </c>
      <c r="G346" s="22">
        <v>475.98</v>
      </c>
      <c r="H346" s="14"/>
      <c r="I346" s="14"/>
      <c r="J346" s="11">
        <f t="shared" si="20"/>
        <v>8885</v>
      </c>
      <c r="K346" s="15" t="s">
        <v>274</v>
      </c>
      <c r="L346" s="9" t="s">
        <v>21</v>
      </c>
    </row>
    <row r="347" spans="1:12" ht="20.25" customHeight="1" thickBot="1" x14ac:dyDescent="0.4">
      <c r="A347" s="34" t="s">
        <v>652</v>
      </c>
      <c r="B347" s="9" t="s">
        <v>52</v>
      </c>
      <c r="C347" s="41">
        <v>40867</v>
      </c>
      <c r="D347" s="15" t="s">
        <v>234</v>
      </c>
      <c r="E347" s="32">
        <f t="shared" si="22"/>
        <v>1200</v>
      </c>
      <c r="F347" s="16">
        <v>1135.72</v>
      </c>
      <c r="G347" s="22">
        <v>64.28</v>
      </c>
      <c r="H347" s="14"/>
      <c r="I347" s="14"/>
      <c r="J347" s="11">
        <f t="shared" si="20"/>
        <v>1200</v>
      </c>
      <c r="K347" s="15" t="s">
        <v>252</v>
      </c>
      <c r="L347" s="9" t="s">
        <v>21</v>
      </c>
    </row>
    <row r="348" spans="1:12" ht="20.25" customHeight="1" thickBot="1" x14ac:dyDescent="0.4">
      <c r="A348" s="34" t="s">
        <v>653</v>
      </c>
      <c r="B348" s="9" t="s">
        <v>52</v>
      </c>
      <c r="C348" s="41">
        <v>40867</v>
      </c>
      <c r="D348" s="16" t="s">
        <v>245</v>
      </c>
      <c r="E348" s="32">
        <f t="shared" si="22"/>
        <v>3327</v>
      </c>
      <c r="F348" s="16">
        <v>3148.76</v>
      </c>
      <c r="G348" s="22">
        <v>178.24</v>
      </c>
      <c r="H348" s="14"/>
      <c r="I348" s="14"/>
      <c r="J348" s="11">
        <f t="shared" si="20"/>
        <v>3327</v>
      </c>
      <c r="K348" s="15" t="s">
        <v>248</v>
      </c>
      <c r="L348" s="9" t="s">
        <v>21</v>
      </c>
    </row>
    <row r="349" spans="1:12" ht="20.25" customHeight="1" thickBot="1" x14ac:dyDescent="0.4">
      <c r="A349" s="34" t="s">
        <v>654</v>
      </c>
      <c r="B349" s="9" t="s">
        <v>52</v>
      </c>
      <c r="C349" s="41">
        <v>40867</v>
      </c>
      <c r="D349" s="15" t="s">
        <v>234</v>
      </c>
      <c r="E349" s="20">
        <f t="shared" si="22"/>
        <v>600</v>
      </c>
      <c r="F349" s="21">
        <v>567.85</v>
      </c>
      <c r="G349" s="22">
        <v>32.15</v>
      </c>
      <c r="H349" s="14"/>
      <c r="I349" s="14"/>
      <c r="J349" s="11">
        <f t="shared" si="20"/>
        <v>600</v>
      </c>
      <c r="K349" s="15" t="s">
        <v>252</v>
      </c>
      <c r="L349" s="9" t="s">
        <v>21</v>
      </c>
    </row>
    <row r="350" spans="1:12" ht="20.25" customHeight="1" thickBot="1" x14ac:dyDescent="0.4">
      <c r="A350" s="34" t="s">
        <v>655</v>
      </c>
      <c r="B350" s="9" t="s">
        <v>52</v>
      </c>
      <c r="C350" s="41">
        <v>40867</v>
      </c>
      <c r="D350" s="15" t="s">
        <v>263</v>
      </c>
      <c r="E350" s="20">
        <f t="shared" si="22"/>
        <v>42625</v>
      </c>
      <c r="F350" s="21">
        <v>40341.519999999997</v>
      </c>
      <c r="G350" s="22">
        <v>2283.48</v>
      </c>
      <c r="H350" s="14"/>
      <c r="I350" s="14"/>
      <c r="J350" s="11">
        <f t="shared" si="20"/>
        <v>42625</v>
      </c>
      <c r="K350" s="15" t="s">
        <v>279</v>
      </c>
      <c r="L350" s="9" t="s">
        <v>21</v>
      </c>
    </row>
    <row r="351" spans="1:12" ht="30.75" customHeight="1" thickBot="1" x14ac:dyDescent="0.4">
      <c r="A351" s="34" t="s">
        <v>656</v>
      </c>
      <c r="B351" s="9" t="s">
        <v>29</v>
      </c>
      <c r="C351" s="37">
        <v>40870</v>
      </c>
      <c r="D351" s="9" t="s">
        <v>23</v>
      </c>
      <c r="E351" s="11">
        <v>942048</v>
      </c>
      <c r="F351" s="11"/>
      <c r="G351" s="11"/>
      <c r="H351" s="11"/>
      <c r="I351" s="11"/>
      <c r="J351" s="11">
        <v>941646</v>
      </c>
      <c r="K351" s="9" t="s">
        <v>22</v>
      </c>
      <c r="L351" s="9" t="s">
        <v>21</v>
      </c>
    </row>
    <row r="352" spans="1:12" ht="20.25" customHeight="1" thickBot="1" x14ac:dyDescent="0.4">
      <c r="A352" s="34" t="s">
        <v>657</v>
      </c>
      <c r="B352" s="9" t="s">
        <v>52</v>
      </c>
      <c r="C352" s="41">
        <v>40873</v>
      </c>
      <c r="D352" s="15" t="s">
        <v>267</v>
      </c>
      <c r="E352" s="32">
        <f t="shared" si="22"/>
        <v>10127</v>
      </c>
      <c r="F352" s="16">
        <v>9584.48</v>
      </c>
      <c r="G352" s="22">
        <v>542.52</v>
      </c>
      <c r="H352" s="14"/>
      <c r="I352" s="14"/>
      <c r="J352" s="11">
        <f t="shared" si="20"/>
        <v>10127</v>
      </c>
      <c r="K352" s="15" t="s">
        <v>280</v>
      </c>
      <c r="L352" s="9" t="s">
        <v>21</v>
      </c>
    </row>
    <row r="353" spans="1:12" ht="20.25" customHeight="1" thickBot="1" x14ac:dyDescent="0.4">
      <c r="A353" s="34" t="s">
        <v>658</v>
      </c>
      <c r="B353" s="9" t="s">
        <v>52</v>
      </c>
      <c r="C353" s="41">
        <v>40873</v>
      </c>
      <c r="D353" s="16" t="s">
        <v>268</v>
      </c>
      <c r="E353" s="32">
        <f t="shared" si="22"/>
        <v>7005</v>
      </c>
      <c r="F353" s="16">
        <v>6567.19</v>
      </c>
      <c r="G353" s="22">
        <v>437.81</v>
      </c>
      <c r="H353" s="14"/>
      <c r="I353" s="14"/>
      <c r="J353" s="11">
        <f t="shared" si="20"/>
        <v>7005</v>
      </c>
      <c r="K353" s="15" t="s">
        <v>281</v>
      </c>
      <c r="L353" s="9" t="s">
        <v>21</v>
      </c>
    </row>
    <row r="354" spans="1:12" ht="20.25" customHeight="1" thickBot="1" x14ac:dyDescent="0.4">
      <c r="A354" s="34" t="s">
        <v>659</v>
      </c>
      <c r="B354" s="9" t="s">
        <v>52</v>
      </c>
      <c r="C354" s="41">
        <v>40873</v>
      </c>
      <c r="D354" s="15" t="s">
        <v>269</v>
      </c>
      <c r="E354" s="20">
        <f t="shared" si="22"/>
        <v>259007.35999999999</v>
      </c>
      <c r="F354" s="21">
        <v>245131.96</v>
      </c>
      <c r="G354" s="22">
        <v>13875.4</v>
      </c>
      <c r="H354" s="14"/>
      <c r="I354" s="14"/>
      <c r="J354" s="11">
        <f t="shared" si="20"/>
        <v>259007.35999999999</v>
      </c>
      <c r="K354" s="15" t="s">
        <v>273</v>
      </c>
      <c r="L354" s="9" t="s">
        <v>21</v>
      </c>
    </row>
    <row r="355" spans="1:12" ht="20.25" customHeight="1" thickBot="1" x14ac:dyDescent="0.4">
      <c r="A355" s="34" t="s">
        <v>660</v>
      </c>
      <c r="B355" s="9" t="s">
        <v>52</v>
      </c>
      <c r="C355" s="41">
        <v>40873</v>
      </c>
      <c r="D355" s="16" t="s">
        <v>270</v>
      </c>
      <c r="E355" s="32">
        <f t="shared" si="22"/>
        <v>3830</v>
      </c>
      <c r="F355" s="16">
        <v>3590.63</v>
      </c>
      <c r="G355" s="22">
        <v>239.37</v>
      </c>
      <c r="H355" s="14"/>
      <c r="I355" s="14"/>
      <c r="J355" s="11">
        <f t="shared" si="20"/>
        <v>3830</v>
      </c>
      <c r="K355" s="15" t="s">
        <v>283</v>
      </c>
      <c r="L355" s="9" t="s">
        <v>21</v>
      </c>
    </row>
    <row r="356" spans="1:12" ht="20.25" customHeight="1" thickBot="1" x14ac:dyDescent="0.4">
      <c r="A356" s="34" t="s">
        <v>661</v>
      </c>
      <c r="B356" s="9" t="s">
        <v>52</v>
      </c>
      <c r="C356" s="41">
        <v>40873</v>
      </c>
      <c r="D356" s="15" t="s">
        <v>270</v>
      </c>
      <c r="E356" s="32">
        <f t="shared" si="22"/>
        <v>31260</v>
      </c>
      <c r="F356" s="16">
        <v>29306.25</v>
      </c>
      <c r="G356" s="22">
        <v>1953.75</v>
      </c>
      <c r="H356" s="14"/>
      <c r="I356" s="14"/>
      <c r="J356" s="11">
        <f t="shared" si="20"/>
        <v>31260</v>
      </c>
      <c r="K356" s="15" t="s">
        <v>283</v>
      </c>
      <c r="L356" s="9" t="s">
        <v>21</v>
      </c>
    </row>
    <row r="357" spans="1:12" ht="20.25" customHeight="1" thickBot="1" x14ac:dyDescent="0.4">
      <c r="A357" s="34" t="s">
        <v>662</v>
      </c>
      <c r="B357" s="9" t="s">
        <v>52</v>
      </c>
      <c r="C357" s="41">
        <v>40873</v>
      </c>
      <c r="D357" s="15" t="s">
        <v>271</v>
      </c>
      <c r="E357" s="32">
        <f t="shared" si="22"/>
        <v>14180</v>
      </c>
      <c r="F357" s="16">
        <v>13293.75</v>
      </c>
      <c r="G357" s="22">
        <v>886.25</v>
      </c>
      <c r="H357" s="14"/>
      <c r="I357" s="14"/>
      <c r="J357" s="11">
        <f t="shared" si="20"/>
        <v>14180</v>
      </c>
      <c r="K357" s="15" t="s">
        <v>283</v>
      </c>
      <c r="L357" s="9" t="s">
        <v>21</v>
      </c>
    </row>
    <row r="358" spans="1:12" ht="20.25" customHeight="1" thickBot="1" x14ac:dyDescent="0.4">
      <c r="A358" s="34" t="s">
        <v>663</v>
      </c>
      <c r="B358" s="9" t="s">
        <v>52</v>
      </c>
      <c r="C358" s="41">
        <v>40873</v>
      </c>
      <c r="D358" s="15" t="s">
        <v>272</v>
      </c>
      <c r="E358" s="32">
        <f>F358+G358+N358</f>
        <v>217273</v>
      </c>
      <c r="F358" s="16">
        <v>205427.39</v>
      </c>
      <c r="G358" s="22">
        <v>11845.61</v>
      </c>
      <c r="H358" s="14"/>
      <c r="I358" s="14"/>
      <c r="J358" s="11">
        <f t="shared" si="20"/>
        <v>217273</v>
      </c>
      <c r="K358" s="15" t="s">
        <v>284</v>
      </c>
      <c r="L358" s="9" t="s">
        <v>21</v>
      </c>
    </row>
    <row r="359" spans="1:12" ht="20.25" customHeight="1" thickBot="1" x14ac:dyDescent="0.4">
      <c r="A359" s="34" t="s">
        <v>664</v>
      </c>
      <c r="B359" s="9" t="s">
        <v>52</v>
      </c>
      <c r="C359" s="42" t="s">
        <v>310</v>
      </c>
      <c r="D359" s="15" t="s">
        <v>265</v>
      </c>
      <c r="E359" s="32">
        <f t="shared" ref="E359:E362" si="23">F359+G359</f>
        <v>5118</v>
      </c>
      <c r="F359" s="16">
        <v>4843.82</v>
      </c>
      <c r="G359" s="22">
        <v>274.18</v>
      </c>
      <c r="H359" s="14"/>
      <c r="I359" s="14"/>
      <c r="J359" s="11">
        <f t="shared" si="20"/>
        <v>5118</v>
      </c>
      <c r="K359" s="15" t="s">
        <v>258</v>
      </c>
      <c r="L359" s="9" t="s">
        <v>21</v>
      </c>
    </row>
    <row r="360" spans="1:12" ht="20.25" customHeight="1" thickBot="1" x14ac:dyDescent="0.4">
      <c r="A360" s="34" t="s">
        <v>665</v>
      </c>
      <c r="B360" s="9" t="s">
        <v>52</v>
      </c>
      <c r="C360" s="42" t="s">
        <v>310</v>
      </c>
      <c r="D360" s="15" t="s">
        <v>233</v>
      </c>
      <c r="E360" s="32">
        <f t="shared" si="23"/>
        <v>16010</v>
      </c>
      <c r="F360" s="16">
        <v>15152.32</v>
      </c>
      <c r="G360" s="22">
        <v>857.68</v>
      </c>
      <c r="H360" s="14"/>
      <c r="I360" s="14"/>
      <c r="J360" s="11">
        <f t="shared" si="20"/>
        <v>16010</v>
      </c>
      <c r="K360" s="15" t="s">
        <v>249</v>
      </c>
      <c r="L360" s="9" t="s">
        <v>21</v>
      </c>
    </row>
    <row r="361" spans="1:12" ht="20.25" customHeight="1" thickBot="1" x14ac:dyDescent="0.4">
      <c r="A361" s="34" t="s">
        <v>666</v>
      </c>
      <c r="B361" s="9" t="s">
        <v>52</v>
      </c>
      <c r="C361" s="42" t="s">
        <v>310</v>
      </c>
      <c r="D361" s="16" t="s">
        <v>285</v>
      </c>
      <c r="E361" s="32">
        <f t="shared" si="23"/>
        <v>23212.74</v>
      </c>
      <c r="F361" s="16">
        <v>21969.45</v>
      </c>
      <c r="G361" s="22">
        <v>1243.29</v>
      </c>
      <c r="H361" s="14"/>
      <c r="I361" s="14"/>
      <c r="J361" s="11">
        <f t="shared" si="20"/>
        <v>23212.74</v>
      </c>
      <c r="K361" s="15" t="s">
        <v>298</v>
      </c>
      <c r="L361" s="9" t="s">
        <v>21</v>
      </c>
    </row>
    <row r="362" spans="1:12" ht="20.25" customHeight="1" thickBot="1" x14ac:dyDescent="0.4">
      <c r="A362" s="34" t="s">
        <v>667</v>
      </c>
      <c r="B362" s="9" t="s">
        <v>52</v>
      </c>
      <c r="C362" s="42" t="s">
        <v>310</v>
      </c>
      <c r="D362" s="15" t="s">
        <v>245</v>
      </c>
      <c r="E362" s="32">
        <f t="shared" si="23"/>
        <v>5949.5</v>
      </c>
      <c r="F362" s="16">
        <v>5630.78</v>
      </c>
      <c r="G362" s="22">
        <v>318.72000000000003</v>
      </c>
      <c r="H362" s="14"/>
      <c r="I362" s="14"/>
      <c r="J362" s="11">
        <f t="shared" si="20"/>
        <v>5949.5</v>
      </c>
      <c r="K362" s="15" t="s">
        <v>299</v>
      </c>
      <c r="L362" s="9" t="s">
        <v>21</v>
      </c>
    </row>
    <row r="363" spans="1:12" ht="20.25" customHeight="1" thickBot="1" x14ac:dyDescent="0.4">
      <c r="A363" s="34" t="s">
        <v>668</v>
      </c>
      <c r="B363" s="9" t="s">
        <v>52</v>
      </c>
      <c r="C363" s="42" t="s">
        <v>310</v>
      </c>
      <c r="D363" s="15" t="s">
        <v>231</v>
      </c>
      <c r="E363" s="20">
        <f>F363+G363</f>
        <v>2050</v>
      </c>
      <c r="F363" s="21">
        <v>1940.18</v>
      </c>
      <c r="G363" s="22">
        <v>109.82</v>
      </c>
      <c r="H363" s="14"/>
      <c r="I363" s="14"/>
      <c r="J363" s="11">
        <f t="shared" si="20"/>
        <v>2050</v>
      </c>
      <c r="K363" s="15" t="s">
        <v>249</v>
      </c>
      <c r="L363" s="9" t="s">
        <v>21</v>
      </c>
    </row>
    <row r="364" spans="1:12" ht="20.25" customHeight="1" thickBot="1" x14ac:dyDescent="0.4">
      <c r="A364" s="34" t="s">
        <v>669</v>
      </c>
      <c r="B364" s="9" t="s">
        <v>52</v>
      </c>
      <c r="C364" s="42" t="s">
        <v>310</v>
      </c>
      <c r="D364" s="15" t="s">
        <v>243</v>
      </c>
      <c r="E364" s="32">
        <f>F364+G364</f>
        <v>15000</v>
      </c>
      <c r="F364" s="16">
        <v>14196.43</v>
      </c>
      <c r="G364" s="22">
        <v>803.57</v>
      </c>
      <c r="H364" s="14"/>
      <c r="I364" s="14"/>
      <c r="J364" s="11">
        <f t="shared" si="20"/>
        <v>15000</v>
      </c>
      <c r="K364" s="15" t="s">
        <v>300</v>
      </c>
      <c r="L364" s="9" t="s">
        <v>21</v>
      </c>
    </row>
    <row r="365" spans="1:12" ht="20.25" customHeight="1" thickBot="1" x14ac:dyDescent="0.4">
      <c r="A365" s="34" t="s">
        <v>670</v>
      </c>
      <c r="B365" s="9" t="s">
        <v>52</v>
      </c>
      <c r="C365" s="42" t="s">
        <v>310</v>
      </c>
      <c r="D365" s="16" t="s">
        <v>286</v>
      </c>
      <c r="E365" s="32">
        <f t="shared" ref="E365:E373" si="24">F365+G365</f>
        <v>5995</v>
      </c>
      <c r="F365" s="16">
        <v>5673.84</v>
      </c>
      <c r="G365" s="22">
        <v>321.16000000000003</v>
      </c>
      <c r="H365" s="14"/>
      <c r="I365" s="14"/>
      <c r="J365" s="11">
        <f t="shared" si="20"/>
        <v>5995</v>
      </c>
      <c r="K365" s="15" t="s">
        <v>301</v>
      </c>
      <c r="L365" s="9" t="s">
        <v>21</v>
      </c>
    </row>
    <row r="366" spans="1:12" ht="20.25" customHeight="1" thickBot="1" x14ac:dyDescent="0.4">
      <c r="A366" s="34" t="s">
        <v>671</v>
      </c>
      <c r="B366" s="9" t="s">
        <v>52</v>
      </c>
      <c r="C366" s="42" t="s">
        <v>310</v>
      </c>
      <c r="D366" s="15" t="s">
        <v>287</v>
      </c>
      <c r="E366" s="32">
        <f t="shared" si="24"/>
        <v>45660</v>
      </c>
      <c r="F366" s="16">
        <v>43213.93</v>
      </c>
      <c r="G366" s="22">
        <v>2446.0700000000002</v>
      </c>
      <c r="H366" s="14"/>
      <c r="I366" s="14"/>
      <c r="J366" s="11">
        <f t="shared" si="20"/>
        <v>45660</v>
      </c>
      <c r="K366" s="15" t="s">
        <v>57</v>
      </c>
      <c r="L366" s="9" t="s">
        <v>21</v>
      </c>
    </row>
    <row r="367" spans="1:12" ht="20.25" customHeight="1" thickBot="1" x14ac:dyDescent="0.4">
      <c r="A367" s="34" t="s">
        <v>672</v>
      </c>
      <c r="B367" s="9" t="s">
        <v>52</v>
      </c>
      <c r="C367" s="42" t="s">
        <v>310</v>
      </c>
      <c r="D367" s="15" t="s">
        <v>245</v>
      </c>
      <c r="E367" s="32">
        <f t="shared" si="24"/>
        <v>18023</v>
      </c>
      <c r="F367" s="16">
        <v>17057.48</v>
      </c>
      <c r="G367" s="22">
        <v>965.52</v>
      </c>
      <c r="H367" s="14"/>
      <c r="I367" s="14"/>
      <c r="J367" s="11">
        <f t="shared" si="20"/>
        <v>18023</v>
      </c>
      <c r="K367" s="15" t="s">
        <v>255</v>
      </c>
      <c r="L367" s="9" t="s">
        <v>21</v>
      </c>
    </row>
    <row r="368" spans="1:12" ht="20.25" customHeight="1" thickBot="1" x14ac:dyDescent="0.4">
      <c r="A368" s="34" t="s">
        <v>673</v>
      </c>
      <c r="B368" s="9" t="s">
        <v>52</v>
      </c>
      <c r="C368" s="42" t="s">
        <v>310</v>
      </c>
      <c r="D368" s="15" t="s">
        <v>288</v>
      </c>
      <c r="E368" s="32">
        <f t="shared" si="24"/>
        <v>6520</v>
      </c>
      <c r="F368" s="16">
        <v>6170.72</v>
      </c>
      <c r="G368" s="22">
        <v>349.28</v>
      </c>
      <c r="H368" s="14"/>
      <c r="I368" s="14"/>
      <c r="J368" s="11">
        <f t="shared" si="20"/>
        <v>6520</v>
      </c>
      <c r="K368" s="15" t="s">
        <v>284</v>
      </c>
      <c r="L368" s="9" t="s">
        <v>21</v>
      </c>
    </row>
    <row r="369" spans="1:12" ht="20.25" customHeight="1" thickBot="1" x14ac:dyDescent="0.4">
      <c r="A369" s="34" t="s">
        <v>674</v>
      </c>
      <c r="B369" s="9" t="s">
        <v>52</v>
      </c>
      <c r="C369" s="42" t="s">
        <v>310</v>
      </c>
      <c r="D369" s="16" t="s">
        <v>231</v>
      </c>
      <c r="E369" s="32">
        <f t="shared" si="24"/>
        <v>4634</v>
      </c>
      <c r="F369" s="16">
        <v>4385.74</v>
      </c>
      <c r="G369" s="22">
        <v>248.26</v>
      </c>
      <c r="H369" s="14"/>
      <c r="I369" s="14"/>
      <c r="J369" s="11">
        <f t="shared" si="20"/>
        <v>4634</v>
      </c>
      <c r="K369" s="15" t="s">
        <v>249</v>
      </c>
      <c r="L369" s="9" t="s">
        <v>21</v>
      </c>
    </row>
    <row r="370" spans="1:12" ht="20.25" customHeight="1" thickBot="1" x14ac:dyDescent="0.4">
      <c r="A370" s="34" t="s">
        <v>675</v>
      </c>
      <c r="B370" s="9" t="s">
        <v>52</v>
      </c>
      <c r="C370" s="42" t="s">
        <v>310</v>
      </c>
      <c r="D370" s="15" t="s">
        <v>263</v>
      </c>
      <c r="E370" s="32">
        <f t="shared" si="24"/>
        <v>16225</v>
      </c>
      <c r="F370" s="16">
        <v>15355.81</v>
      </c>
      <c r="G370" s="22">
        <v>869.19</v>
      </c>
      <c r="H370" s="14"/>
      <c r="I370" s="14"/>
      <c r="J370" s="11">
        <f t="shared" si="20"/>
        <v>16225</v>
      </c>
      <c r="K370" s="15" t="s">
        <v>278</v>
      </c>
      <c r="L370" s="9" t="s">
        <v>21</v>
      </c>
    </row>
    <row r="371" spans="1:12" ht="20.25" customHeight="1" thickBot="1" x14ac:dyDescent="0.4">
      <c r="A371" s="34" t="s">
        <v>676</v>
      </c>
      <c r="B371" s="9" t="s">
        <v>52</v>
      </c>
      <c r="C371" s="42" t="s">
        <v>310</v>
      </c>
      <c r="D371" s="15" t="s">
        <v>231</v>
      </c>
      <c r="E371" s="32">
        <f t="shared" si="24"/>
        <v>3170</v>
      </c>
      <c r="F371" s="16">
        <v>3000.18</v>
      </c>
      <c r="G371" s="22">
        <v>169.82</v>
      </c>
      <c r="H371" s="14"/>
      <c r="I371" s="14"/>
      <c r="J371" s="11">
        <f t="shared" si="20"/>
        <v>3170</v>
      </c>
      <c r="K371" s="15" t="s">
        <v>302</v>
      </c>
      <c r="L371" s="9" t="s">
        <v>21</v>
      </c>
    </row>
    <row r="372" spans="1:12" ht="20.25" customHeight="1" thickBot="1" x14ac:dyDescent="0.4">
      <c r="A372" s="34" t="s">
        <v>677</v>
      </c>
      <c r="B372" s="9" t="s">
        <v>52</v>
      </c>
      <c r="C372" s="42" t="s">
        <v>310</v>
      </c>
      <c r="D372" s="15" t="s">
        <v>289</v>
      </c>
      <c r="E372" s="32">
        <f t="shared" si="24"/>
        <v>3210</v>
      </c>
      <c r="F372" s="16">
        <v>3038.04</v>
      </c>
      <c r="G372" s="22">
        <v>171.96</v>
      </c>
      <c r="H372" s="14"/>
      <c r="I372" s="14"/>
      <c r="J372" s="11">
        <f t="shared" si="20"/>
        <v>3210</v>
      </c>
      <c r="K372" s="15" t="s">
        <v>284</v>
      </c>
      <c r="L372" s="9" t="s">
        <v>21</v>
      </c>
    </row>
    <row r="373" spans="1:12" ht="20.25" customHeight="1" thickBot="1" x14ac:dyDescent="0.4">
      <c r="A373" s="34" t="s">
        <v>678</v>
      </c>
      <c r="B373" s="9" t="s">
        <v>52</v>
      </c>
      <c r="C373" s="42" t="s">
        <v>310</v>
      </c>
      <c r="D373" s="16" t="s">
        <v>242</v>
      </c>
      <c r="E373" s="32">
        <f t="shared" si="24"/>
        <v>28170</v>
      </c>
      <c r="F373" s="16">
        <v>26660.89</v>
      </c>
      <c r="G373" s="22">
        <v>1509.11</v>
      </c>
      <c r="H373" s="14"/>
      <c r="I373" s="14"/>
      <c r="J373" s="11">
        <f t="shared" si="20"/>
        <v>28170</v>
      </c>
      <c r="K373" s="15" t="s">
        <v>249</v>
      </c>
      <c r="L373" s="9" t="s">
        <v>21</v>
      </c>
    </row>
    <row r="374" spans="1:12" ht="20.25" customHeight="1" thickBot="1" x14ac:dyDescent="0.4">
      <c r="A374" s="34" t="s">
        <v>679</v>
      </c>
      <c r="B374" s="9" t="s">
        <v>52</v>
      </c>
      <c r="C374" s="42" t="s">
        <v>310</v>
      </c>
      <c r="D374" s="16" t="s">
        <v>263</v>
      </c>
      <c r="E374" s="32">
        <f>F374+G374</f>
        <v>2400</v>
      </c>
      <c r="F374" s="16">
        <v>2271.4299999999998</v>
      </c>
      <c r="G374" s="22">
        <v>128.57</v>
      </c>
      <c r="H374" s="14"/>
      <c r="I374" s="14"/>
      <c r="J374" s="11">
        <f t="shared" si="20"/>
        <v>2400</v>
      </c>
      <c r="K374" s="15" t="s">
        <v>303</v>
      </c>
      <c r="L374" s="9" t="s">
        <v>21</v>
      </c>
    </row>
    <row r="375" spans="1:12" ht="20.25" customHeight="1" thickBot="1" x14ac:dyDescent="0.4">
      <c r="A375" s="34" t="s">
        <v>680</v>
      </c>
      <c r="B375" s="9" t="s">
        <v>52</v>
      </c>
      <c r="C375" s="42" t="s">
        <v>310</v>
      </c>
      <c r="D375" s="15" t="s">
        <v>290</v>
      </c>
      <c r="E375" s="32">
        <f t="shared" ref="E375:E386" si="25">F375+G375</f>
        <v>9968</v>
      </c>
      <c r="F375" s="16">
        <v>9434</v>
      </c>
      <c r="G375" s="22">
        <v>534</v>
      </c>
      <c r="H375" s="14"/>
      <c r="I375" s="14"/>
      <c r="J375" s="11">
        <f t="shared" si="20"/>
        <v>9968</v>
      </c>
      <c r="K375" s="15" t="s">
        <v>249</v>
      </c>
      <c r="L375" s="9" t="s">
        <v>21</v>
      </c>
    </row>
    <row r="376" spans="1:12" ht="20.25" customHeight="1" thickBot="1" x14ac:dyDescent="0.4">
      <c r="A376" s="34" t="s">
        <v>681</v>
      </c>
      <c r="B376" s="9" t="s">
        <v>52</v>
      </c>
      <c r="C376" s="42" t="s">
        <v>310</v>
      </c>
      <c r="D376" s="15" t="s">
        <v>233</v>
      </c>
      <c r="E376" s="32">
        <f t="shared" si="25"/>
        <v>10048</v>
      </c>
      <c r="F376" s="16">
        <v>9509.7199999999993</v>
      </c>
      <c r="G376" s="22">
        <v>538.28</v>
      </c>
      <c r="H376" s="14"/>
      <c r="I376" s="14"/>
      <c r="J376" s="11">
        <f t="shared" si="20"/>
        <v>10048</v>
      </c>
      <c r="K376" s="15" t="s">
        <v>249</v>
      </c>
      <c r="L376" s="9" t="s">
        <v>21</v>
      </c>
    </row>
    <row r="377" spans="1:12" ht="20.25" customHeight="1" thickBot="1" x14ac:dyDescent="0.4">
      <c r="A377" s="34" t="s">
        <v>682</v>
      </c>
      <c r="B377" s="9" t="s">
        <v>52</v>
      </c>
      <c r="C377" s="42" t="s">
        <v>310</v>
      </c>
      <c r="D377" s="16" t="s">
        <v>243</v>
      </c>
      <c r="E377" s="32">
        <f t="shared" si="25"/>
        <v>2855</v>
      </c>
      <c r="F377" s="16">
        <v>2702.05</v>
      </c>
      <c r="G377" s="22">
        <v>152.94999999999999</v>
      </c>
      <c r="H377" s="14"/>
      <c r="I377" s="14"/>
      <c r="J377" s="11">
        <f t="shared" si="20"/>
        <v>2855</v>
      </c>
      <c r="K377" s="15" t="s">
        <v>249</v>
      </c>
      <c r="L377" s="9" t="s">
        <v>21</v>
      </c>
    </row>
    <row r="378" spans="1:12" ht="20.25" customHeight="1" thickBot="1" x14ac:dyDescent="0.4">
      <c r="A378" s="34" t="s">
        <v>683</v>
      </c>
      <c r="B378" s="9" t="s">
        <v>52</v>
      </c>
      <c r="C378" s="42" t="s">
        <v>310</v>
      </c>
      <c r="D378" s="15" t="s">
        <v>291</v>
      </c>
      <c r="E378" s="32">
        <f t="shared" si="25"/>
        <v>5380</v>
      </c>
      <c r="F378" s="16">
        <v>5091.78</v>
      </c>
      <c r="G378" s="22">
        <v>288.22000000000003</v>
      </c>
      <c r="H378" s="14"/>
      <c r="I378" s="14"/>
      <c r="J378" s="11">
        <f t="shared" si="20"/>
        <v>5380</v>
      </c>
      <c r="K378" s="15" t="s">
        <v>305</v>
      </c>
      <c r="L378" s="9" t="s">
        <v>21</v>
      </c>
    </row>
    <row r="379" spans="1:12" ht="20.25" customHeight="1" thickBot="1" x14ac:dyDescent="0.4">
      <c r="A379" s="34" t="s">
        <v>684</v>
      </c>
      <c r="B379" s="9" t="s">
        <v>52</v>
      </c>
      <c r="C379" s="42" t="s">
        <v>310</v>
      </c>
      <c r="D379" s="15" t="s">
        <v>263</v>
      </c>
      <c r="E379" s="32">
        <f t="shared" si="25"/>
        <v>8356</v>
      </c>
      <c r="F379" s="16">
        <v>7908.35</v>
      </c>
      <c r="G379" s="22">
        <v>447.65</v>
      </c>
      <c r="H379" s="14"/>
      <c r="I379" s="14"/>
      <c r="J379" s="11">
        <f t="shared" si="20"/>
        <v>8356</v>
      </c>
      <c r="K379" s="15" t="s">
        <v>249</v>
      </c>
      <c r="L379" s="9" t="s">
        <v>21</v>
      </c>
    </row>
    <row r="380" spans="1:12" ht="20.25" customHeight="1" thickBot="1" x14ac:dyDescent="0.4">
      <c r="A380" s="34" t="s">
        <v>685</v>
      </c>
      <c r="B380" s="9" t="s">
        <v>52</v>
      </c>
      <c r="C380" s="42" t="s">
        <v>310</v>
      </c>
      <c r="D380" s="15" t="s">
        <v>292</v>
      </c>
      <c r="E380" s="32">
        <f t="shared" si="25"/>
        <v>38600</v>
      </c>
      <c r="F380" s="16">
        <v>36532.15</v>
      </c>
      <c r="G380" s="22">
        <v>2067.85</v>
      </c>
      <c r="H380" s="14"/>
      <c r="I380" s="14"/>
      <c r="J380" s="11">
        <f t="shared" si="20"/>
        <v>38600</v>
      </c>
      <c r="K380" s="15" t="s">
        <v>306</v>
      </c>
      <c r="L380" s="9" t="s">
        <v>21</v>
      </c>
    </row>
    <row r="381" spans="1:12" ht="20.25" customHeight="1" thickBot="1" x14ac:dyDescent="0.4">
      <c r="A381" s="34" t="s">
        <v>686</v>
      </c>
      <c r="B381" s="9" t="s">
        <v>52</v>
      </c>
      <c r="C381" s="42" t="s">
        <v>310</v>
      </c>
      <c r="D381" s="16" t="s">
        <v>263</v>
      </c>
      <c r="E381" s="32">
        <f t="shared" si="25"/>
        <v>5980</v>
      </c>
      <c r="F381" s="16">
        <v>5659.65</v>
      </c>
      <c r="G381" s="22">
        <v>320.35000000000002</v>
      </c>
      <c r="H381" s="14"/>
      <c r="I381" s="14"/>
      <c r="J381" s="11">
        <f t="shared" si="20"/>
        <v>5980</v>
      </c>
      <c r="K381" s="15" t="s">
        <v>249</v>
      </c>
      <c r="L381" s="9" t="s">
        <v>21</v>
      </c>
    </row>
    <row r="382" spans="1:12" ht="20.25" customHeight="1" thickBot="1" x14ac:dyDescent="0.4">
      <c r="A382" s="34" t="s">
        <v>687</v>
      </c>
      <c r="B382" s="9" t="s">
        <v>52</v>
      </c>
      <c r="C382" s="42" t="s">
        <v>310</v>
      </c>
      <c r="D382" s="15" t="s">
        <v>240</v>
      </c>
      <c r="E382" s="20">
        <f t="shared" si="25"/>
        <v>1300</v>
      </c>
      <c r="F382" s="21">
        <v>1230.3599999999999</v>
      </c>
      <c r="G382" s="22">
        <v>69.64</v>
      </c>
      <c r="H382" s="14"/>
      <c r="I382" s="14"/>
      <c r="J382" s="11">
        <f t="shared" si="20"/>
        <v>1300</v>
      </c>
      <c r="K382" s="15" t="s">
        <v>249</v>
      </c>
      <c r="L382" s="9" t="s">
        <v>21</v>
      </c>
    </row>
    <row r="383" spans="1:12" ht="20.25" customHeight="1" thickBot="1" x14ac:dyDescent="0.4">
      <c r="A383" s="34" t="s">
        <v>688</v>
      </c>
      <c r="B383" s="9" t="s">
        <v>52</v>
      </c>
      <c r="C383" s="42" t="s">
        <v>310</v>
      </c>
      <c r="D383" s="15" t="s">
        <v>237</v>
      </c>
      <c r="E383" s="32">
        <f t="shared" si="25"/>
        <v>13850</v>
      </c>
      <c r="F383" s="16">
        <v>13108.04</v>
      </c>
      <c r="G383" s="22">
        <v>741.96</v>
      </c>
      <c r="H383" s="14"/>
      <c r="I383" s="14"/>
      <c r="J383" s="11">
        <f t="shared" si="20"/>
        <v>13850</v>
      </c>
      <c r="K383" s="15" t="s">
        <v>307</v>
      </c>
      <c r="L383" s="9" t="s">
        <v>21</v>
      </c>
    </row>
    <row r="384" spans="1:12" ht="20.25" customHeight="1" thickBot="1" x14ac:dyDescent="0.4">
      <c r="A384" s="34" t="s">
        <v>689</v>
      </c>
      <c r="B384" s="9" t="s">
        <v>52</v>
      </c>
      <c r="C384" s="42" t="s">
        <v>310</v>
      </c>
      <c r="D384" s="15" t="s">
        <v>237</v>
      </c>
      <c r="E384" s="32">
        <f t="shared" si="25"/>
        <v>11775</v>
      </c>
      <c r="F384" s="16">
        <v>11144.2</v>
      </c>
      <c r="G384" s="22">
        <v>630.79999999999995</v>
      </c>
      <c r="H384" s="14"/>
      <c r="I384" s="14"/>
      <c r="J384" s="11">
        <f t="shared" si="20"/>
        <v>11775</v>
      </c>
      <c r="K384" s="15" t="s">
        <v>308</v>
      </c>
      <c r="L384" s="9" t="s">
        <v>21</v>
      </c>
    </row>
    <row r="385" spans="1:12" ht="20.25" customHeight="1" thickBot="1" x14ac:dyDescent="0.4">
      <c r="A385" s="34" t="s">
        <v>690</v>
      </c>
      <c r="B385" s="9" t="s">
        <v>52</v>
      </c>
      <c r="C385" s="42" t="s">
        <v>310</v>
      </c>
      <c r="D385" s="16" t="s">
        <v>263</v>
      </c>
      <c r="E385" s="32">
        <f t="shared" si="25"/>
        <v>3730</v>
      </c>
      <c r="F385" s="16">
        <v>3530.18</v>
      </c>
      <c r="G385" s="22">
        <v>199.82</v>
      </c>
      <c r="H385" s="14"/>
      <c r="I385" s="14"/>
      <c r="J385" s="11">
        <f t="shared" si="20"/>
        <v>3730</v>
      </c>
      <c r="K385" s="15" t="s">
        <v>278</v>
      </c>
      <c r="L385" s="9" t="s">
        <v>21</v>
      </c>
    </row>
    <row r="386" spans="1:12" ht="20.25" customHeight="1" thickBot="1" x14ac:dyDescent="0.4">
      <c r="A386" s="34" t="s">
        <v>691</v>
      </c>
      <c r="B386" s="9" t="s">
        <v>52</v>
      </c>
      <c r="C386" s="42" t="s">
        <v>310</v>
      </c>
      <c r="D386" s="15" t="s">
        <v>233</v>
      </c>
      <c r="E386" s="20">
        <f t="shared" si="25"/>
        <v>51069.5</v>
      </c>
      <c r="F386" s="21">
        <v>48333.63</v>
      </c>
      <c r="G386" s="22">
        <v>2735.87</v>
      </c>
      <c r="H386" s="14"/>
      <c r="I386" s="14"/>
      <c r="J386" s="11">
        <f t="shared" ref="J386:J397" si="26">E386</f>
        <v>51069.5</v>
      </c>
      <c r="K386" s="15" t="s">
        <v>249</v>
      </c>
      <c r="L386" s="9" t="s">
        <v>21</v>
      </c>
    </row>
    <row r="387" spans="1:12" ht="20.25" customHeight="1" thickBot="1" x14ac:dyDescent="0.4">
      <c r="A387" s="34" t="s">
        <v>692</v>
      </c>
      <c r="B387" s="9" t="s">
        <v>52</v>
      </c>
      <c r="C387" s="42" t="s">
        <v>310</v>
      </c>
      <c r="D387" s="15" t="s">
        <v>293</v>
      </c>
      <c r="E387" s="32">
        <f>F387+G387</f>
        <v>8099.6799999999994</v>
      </c>
      <c r="F387" s="16">
        <v>7666.07</v>
      </c>
      <c r="G387" s="22">
        <v>433.61</v>
      </c>
      <c r="H387" s="14"/>
      <c r="I387" s="14"/>
      <c r="J387" s="11">
        <f t="shared" si="26"/>
        <v>8099.6799999999994</v>
      </c>
      <c r="K387" s="15" t="s">
        <v>309</v>
      </c>
      <c r="L387" s="9" t="s">
        <v>21</v>
      </c>
    </row>
    <row r="388" spans="1:12" ht="20.25" customHeight="1" thickBot="1" x14ac:dyDescent="0.4">
      <c r="A388" s="34" t="s">
        <v>693</v>
      </c>
      <c r="B388" s="9" t="s">
        <v>52</v>
      </c>
      <c r="C388" s="42" t="s">
        <v>310</v>
      </c>
      <c r="D388" s="15" t="s">
        <v>245</v>
      </c>
      <c r="E388" s="32">
        <f>F388+G388</f>
        <v>24228</v>
      </c>
      <c r="F388" s="16">
        <v>22930.07</v>
      </c>
      <c r="G388" s="22">
        <v>1297.93</v>
      </c>
      <c r="H388" s="14"/>
      <c r="I388" s="14"/>
      <c r="J388" s="11">
        <f t="shared" si="26"/>
        <v>24228</v>
      </c>
      <c r="K388" s="15" t="s">
        <v>252</v>
      </c>
      <c r="L388" s="9" t="s">
        <v>21</v>
      </c>
    </row>
    <row r="389" spans="1:12" ht="20.25" customHeight="1" thickBot="1" x14ac:dyDescent="0.4">
      <c r="A389" s="34" t="s">
        <v>694</v>
      </c>
      <c r="B389" s="9" t="s">
        <v>52</v>
      </c>
      <c r="C389" s="42" t="s">
        <v>310</v>
      </c>
      <c r="D389" s="16" t="s">
        <v>294</v>
      </c>
      <c r="E389" s="32">
        <f>F389+G389</f>
        <v>4765</v>
      </c>
      <c r="F389" s="16">
        <v>4509.74</v>
      </c>
      <c r="G389" s="22">
        <v>255.26</v>
      </c>
      <c r="H389" s="14"/>
      <c r="I389" s="14"/>
      <c r="J389" s="11">
        <f t="shared" si="26"/>
        <v>4765</v>
      </c>
      <c r="K389" s="15" t="s">
        <v>248</v>
      </c>
      <c r="L389" s="9" t="s">
        <v>21</v>
      </c>
    </row>
    <row r="390" spans="1:12" ht="20.25" customHeight="1" thickBot="1" x14ac:dyDescent="0.4">
      <c r="A390" s="34" t="s">
        <v>695</v>
      </c>
      <c r="B390" s="9" t="s">
        <v>52</v>
      </c>
      <c r="C390" s="42" t="s">
        <v>310</v>
      </c>
      <c r="D390" s="15" t="s">
        <v>241</v>
      </c>
      <c r="E390" s="32">
        <f>F390+G390</f>
        <v>21000</v>
      </c>
      <c r="F390" s="16">
        <v>19687.5</v>
      </c>
      <c r="G390" s="22">
        <v>1312.5</v>
      </c>
      <c r="H390" s="14"/>
      <c r="I390" s="14"/>
      <c r="J390" s="11">
        <f t="shared" si="26"/>
        <v>21000</v>
      </c>
      <c r="K390" s="15" t="s">
        <v>282</v>
      </c>
      <c r="L390" s="9" t="s">
        <v>21</v>
      </c>
    </row>
    <row r="391" spans="1:12" ht="20.25" customHeight="1" thickBot="1" x14ac:dyDescent="0.4">
      <c r="A391" s="34" t="s">
        <v>696</v>
      </c>
      <c r="B391" s="9" t="s">
        <v>52</v>
      </c>
      <c r="C391" s="42" t="s">
        <v>310</v>
      </c>
      <c r="D391" s="15" t="s">
        <v>295</v>
      </c>
      <c r="E391" s="20">
        <f>F391+G391</f>
        <v>288006.29000000004</v>
      </c>
      <c r="F391" s="21">
        <v>272577.39</v>
      </c>
      <c r="G391" s="22">
        <v>15428.9</v>
      </c>
      <c r="H391" s="14"/>
      <c r="I391" s="14"/>
      <c r="J391" s="11">
        <f t="shared" si="26"/>
        <v>288006.29000000004</v>
      </c>
      <c r="K391" s="15" t="s">
        <v>273</v>
      </c>
      <c r="L391" s="9" t="s">
        <v>21</v>
      </c>
    </row>
    <row r="392" spans="1:12" ht="20.25" customHeight="1" thickBot="1" x14ac:dyDescent="0.4">
      <c r="A392" s="34" t="s">
        <v>697</v>
      </c>
      <c r="B392" s="9" t="s">
        <v>52</v>
      </c>
      <c r="C392" s="42" t="s">
        <v>310</v>
      </c>
      <c r="D392" s="15" t="s">
        <v>296</v>
      </c>
      <c r="E392" s="32">
        <f t="shared" ref="E392:E397" si="27">F392+G392</f>
        <v>4320</v>
      </c>
      <c r="F392" s="16">
        <v>4088.57</v>
      </c>
      <c r="G392" s="22">
        <v>231.43</v>
      </c>
      <c r="H392" s="14"/>
      <c r="I392" s="14"/>
      <c r="J392" s="11">
        <f t="shared" si="26"/>
        <v>4320</v>
      </c>
      <c r="K392" s="15" t="s">
        <v>278</v>
      </c>
      <c r="L392" s="9" t="s">
        <v>21</v>
      </c>
    </row>
    <row r="393" spans="1:12" ht="20.25" customHeight="1" thickBot="1" x14ac:dyDescent="0.4">
      <c r="A393" s="34" t="s">
        <v>698</v>
      </c>
      <c r="B393" s="9" t="s">
        <v>52</v>
      </c>
      <c r="C393" s="42" t="s">
        <v>310</v>
      </c>
      <c r="D393" s="16" t="s">
        <v>297</v>
      </c>
      <c r="E393" s="32">
        <f t="shared" si="27"/>
        <v>1520</v>
      </c>
      <c r="F393" s="16">
        <v>1438.57</v>
      </c>
      <c r="G393" s="22">
        <v>81.430000000000007</v>
      </c>
      <c r="H393" s="14"/>
      <c r="I393" s="14"/>
      <c r="J393" s="11">
        <f t="shared" si="26"/>
        <v>1520</v>
      </c>
      <c r="K393" s="15" t="s">
        <v>248</v>
      </c>
      <c r="L393" s="9" t="s">
        <v>21</v>
      </c>
    </row>
    <row r="394" spans="1:12" ht="20.25" customHeight="1" thickBot="1" x14ac:dyDescent="0.4">
      <c r="A394" s="34" t="s">
        <v>699</v>
      </c>
      <c r="B394" s="9" t="s">
        <v>52</v>
      </c>
      <c r="C394" s="42" t="s">
        <v>310</v>
      </c>
      <c r="D394" s="15" t="s">
        <v>297</v>
      </c>
      <c r="E394" s="32">
        <f t="shared" si="27"/>
        <v>7600</v>
      </c>
      <c r="F394" s="16">
        <v>7192.85</v>
      </c>
      <c r="G394" s="22">
        <v>407.15</v>
      </c>
      <c r="H394" s="14"/>
      <c r="I394" s="14"/>
      <c r="J394" s="11">
        <f t="shared" si="26"/>
        <v>7600</v>
      </c>
      <c r="K394" s="15" t="s">
        <v>304</v>
      </c>
      <c r="L394" s="9" t="s">
        <v>21</v>
      </c>
    </row>
    <row r="395" spans="1:12" ht="20.25" customHeight="1" thickBot="1" x14ac:dyDescent="0.4">
      <c r="A395" s="34" t="s">
        <v>700</v>
      </c>
      <c r="B395" s="9" t="s">
        <v>52</v>
      </c>
      <c r="C395" s="42" t="s">
        <v>310</v>
      </c>
      <c r="D395" s="15" t="s">
        <v>263</v>
      </c>
      <c r="E395" s="32">
        <f t="shared" si="27"/>
        <v>19353</v>
      </c>
      <c r="F395" s="16">
        <v>18316.259999999998</v>
      </c>
      <c r="G395" s="22">
        <v>1036.74</v>
      </c>
      <c r="H395" s="14"/>
      <c r="I395" s="14"/>
      <c r="J395" s="11">
        <f t="shared" si="26"/>
        <v>19353</v>
      </c>
      <c r="K395" s="15" t="s">
        <v>260</v>
      </c>
      <c r="L395" s="9" t="s">
        <v>21</v>
      </c>
    </row>
    <row r="396" spans="1:12" ht="20.25" customHeight="1" thickBot="1" x14ac:dyDescent="0.4">
      <c r="A396" s="34" t="s">
        <v>701</v>
      </c>
      <c r="B396" s="9" t="s">
        <v>52</v>
      </c>
      <c r="C396" s="42" t="s">
        <v>310</v>
      </c>
      <c r="D396" s="15" t="s">
        <v>242</v>
      </c>
      <c r="E396" s="20">
        <f t="shared" si="27"/>
        <v>33895</v>
      </c>
      <c r="F396" s="21">
        <v>32079.200000000001</v>
      </c>
      <c r="G396" s="22">
        <v>1815.8</v>
      </c>
      <c r="H396" s="14"/>
      <c r="I396" s="14"/>
      <c r="J396" s="11">
        <f t="shared" si="26"/>
        <v>33895</v>
      </c>
      <c r="K396" s="15" t="s">
        <v>257</v>
      </c>
      <c r="L396" s="9" t="s">
        <v>21</v>
      </c>
    </row>
    <row r="397" spans="1:12" ht="20.25" customHeight="1" thickBot="1" x14ac:dyDescent="0.4">
      <c r="A397" s="34" t="s">
        <v>702</v>
      </c>
      <c r="B397" s="9" t="s">
        <v>52</v>
      </c>
      <c r="C397" s="42" t="s">
        <v>310</v>
      </c>
      <c r="D397" s="16" t="s">
        <v>231</v>
      </c>
      <c r="E397" s="20">
        <f t="shared" si="27"/>
        <v>15321</v>
      </c>
      <c r="F397" s="21">
        <v>14500.24</v>
      </c>
      <c r="G397" s="22">
        <v>820.76</v>
      </c>
      <c r="H397" s="14"/>
      <c r="I397" s="14"/>
      <c r="J397" s="11">
        <f t="shared" si="26"/>
        <v>15321</v>
      </c>
      <c r="K397" s="15" t="s">
        <v>249</v>
      </c>
      <c r="L397" s="15" t="s">
        <v>21</v>
      </c>
    </row>
    <row r="398" spans="1:12" ht="24.75" customHeight="1" x14ac:dyDescent="0.35"/>
    <row r="399" spans="1:12" ht="24.75" customHeight="1" x14ac:dyDescent="0.35">
      <c r="A399" s="2" t="s">
        <v>6</v>
      </c>
      <c r="B399"/>
      <c r="C399" s="43"/>
      <c r="D399"/>
      <c r="E399"/>
      <c r="F399"/>
      <c r="G399"/>
      <c r="H399"/>
      <c r="I399"/>
      <c r="J399"/>
    </row>
    <row r="400" spans="1:12" ht="24.75" customHeight="1" x14ac:dyDescent="0.35">
      <c r="A400"/>
      <c r="B400"/>
      <c r="C400" s="43"/>
      <c r="D400" s="250" t="s">
        <v>7</v>
      </c>
      <c r="E400" s="250"/>
      <c r="G400"/>
      <c r="H400"/>
      <c r="I400"/>
    </row>
    <row r="401" spans="1:13" ht="24.75" customHeight="1" x14ac:dyDescent="0.35">
      <c r="A401"/>
      <c r="B401"/>
      <c r="C401" s="43"/>
      <c r="D401" s="247" t="s">
        <v>8</v>
      </c>
      <c r="E401" s="247"/>
      <c r="G401"/>
      <c r="H401"/>
      <c r="I401"/>
    </row>
    <row r="402" spans="1:13" ht="24.75" customHeight="1" x14ac:dyDescent="0.35">
      <c r="A402"/>
      <c r="B402"/>
      <c r="C402" s="43"/>
      <c r="D402"/>
      <c r="E402"/>
      <c r="F402"/>
      <c r="G402"/>
      <c r="H402"/>
      <c r="I402"/>
      <c r="J402"/>
    </row>
    <row r="403" spans="1:13" ht="24.75" customHeight="1" x14ac:dyDescent="0.35">
      <c r="A403" s="3" t="s">
        <v>9</v>
      </c>
      <c r="B403" s="3"/>
      <c r="C403" s="44"/>
      <c r="D403" s="3" t="s">
        <v>10</v>
      </c>
      <c r="E403" s="4" t="s">
        <v>11</v>
      </c>
      <c r="F403" s="3"/>
      <c r="G403" s="3" t="s">
        <v>11</v>
      </c>
      <c r="H403" s="3"/>
      <c r="I403" s="3" t="s">
        <v>12</v>
      </c>
      <c r="K403" s="7" t="s">
        <v>12</v>
      </c>
      <c r="M403" s="3"/>
    </row>
    <row r="404" spans="1:13" ht="24.75" customHeight="1" x14ac:dyDescent="0.35">
      <c r="A404" t="s">
        <v>13</v>
      </c>
      <c r="B404"/>
      <c r="C404" s="43"/>
      <c r="D404" t="s">
        <v>14</v>
      </c>
      <c r="E404" s="8" t="s">
        <v>14</v>
      </c>
      <c r="F404"/>
      <c r="G404" t="s">
        <v>14</v>
      </c>
      <c r="H404"/>
      <c r="I404" t="s">
        <v>14</v>
      </c>
      <c r="K404" s="8" t="s">
        <v>14</v>
      </c>
      <c r="M404"/>
    </row>
    <row r="405" spans="1:13" ht="24.75" customHeight="1" x14ac:dyDescent="0.35"/>
    <row r="406" spans="1:13" ht="24.75" customHeight="1" x14ac:dyDescent="0.35"/>
    <row r="407" spans="1:13" ht="24.75" customHeight="1" x14ac:dyDescent="0.35"/>
    <row r="408" spans="1:13" ht="24.75" customHeight="1" x14ac:dyDescent="0.35"/>
  </sheetData>
  <mergeCells count="4">
    <mergeCell ref="A1:L1"/>
    <mergeCell ref="A2:L2"/>
    <mergeCell ref="D400:E400"/>
    <mergeCell ref="D401:E401"/>
  </mergeCells>
  <printOptions horizontalCentered="1"/>
  <pageMargins left="0.45" right="0.45" top="0.75" bottom="0.75" header="0.3" footer="0.3"/>
  <pageSetup paperSize="41" orientation="landscape" horizontalDpi="240" verticalDpi="144" r:id="rId1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view="pageBreakPreview" topLeftCell="A10" zoomScale="85" zoomScaleNormal="100" zoomScaleSheetLayoutView="85" workbookViewId="0">
      <selection activeCell="D24" sqref="D23:D24"/>
    </sheetView>
  </sheetViews>
  <sheetFormatPr defaultColWidth="9.08984375" defaultRowHeight="13.5" x14ac:dyDescent="0.35"/>
  <cols>
    <col min="1" max="1" width="4.90625" style="177" customWidth="1"/>
    <col min="2" max="2" width="10.08984375" style="177" customWidth="1"/>
    <col min="3" max="3" width="33.81640625" style="177" customWidth="1"/>
    <col min="4" max="4" width="16.6328125" style="177" customWidth="1"/>
    <col min="5" max="5" width="13.1796875" style="177" customWidth="1"/>
    <col min="6" max="6" width="14.453125" style="177" customWidth="1"/>
    <col min="7" max="7" width="16.54296875" style="177" customWidth="1"/>
    <col min="8" max="8" width="15.54296875" style="177" customWidth="1"/>
    <col min="9" max="9" width="14.36328125" style="177" customWidth="1"/>
    <col min="10" max="10" width="11" style="177" customWidth="1"/>
    <col min="11" max="11" width="9.453125" style="177" customWidth="1"/>
    <col min="12" max="12" width="1.363281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ht="9.75" customHeight="1" x14ac:dyDescent="0.35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883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9.75" customHeight="1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41.4" customHeight="1" thickTop="1" x14ac:dyDescent="0.35">
      <c r="A9" s="134">
        <v>1</v>
      </c>
      <c r="B9" s="134"/>
      <c r="C9" s="243" t="s">
        <v>864</v>
      </c>
      <c r="D9" s="186">
        <v>650000</v>
      </c>
      <c r="E9" s="134" t="s">
        <v>869</v>
      </c>
      <c r="F9" s="134" t="s">
        <v>870</v>
      </c>
      <c r="G9" s="134" t="s">
        <v>871</v>
      </c>
      <c r="H9" s="134" t="s">
        <v>869</v>
      </c>
      <c r="I9" s="241">
        <v>406100</v>
      </c>
      <c r="J9" s="137">
        <v>43663</v>
      </c>
      <c r="K9" s="134" t="s">
        <v>872</v>
      </c>
      <c r="L9" s="180"/>
    </row>
    <row r="10" spans="1:13" ht="29.4" customHeight="1" x14ac:dyDescent="0.35">
      <c r="A10" s="134">
        <v>2</v>
      </c>
      <c r="B10" s="134"/>
      <c r="C10" s="244" t="s">
        <v>865</v>
      </c>
      <c r="D10" s="186">
        <v>400000</v>
      </c>
      <c r="E10" s="134" t="s">
        <v>829</v>
      </c>
      <c r="F10" s="134" t="s">
        <v>873</v>
      </c>
      <c r="G10" s="134" t="s">
        <v>874</v>
      </c>
      <c r="H10" s="134" t="s">
        <v>875</v>
      </c>
      <c r="I10" s="241">
        <v>397500</v>
      </c>
      <c r="J10" s="137">
        <v>43670</v>
      </c>
      <c r="K10" s="134" t="s">
        <v>750</v>
      </c>
      <c r="L10" s="180"/>
    </row>
    <row r="11" spans="1:13" ht="39" customHeight="1" x14ac:dyDescent="0.35">
      <c r="A11" s="134">
        <v>3</v>
      </c>
      <c r="B11" s="134"/>
      <c r="C11" s="244" t="s">
        <v>866</v>
      </c>
      <c r="D11" s="186">
        <v>800000</v>
      </c>
      <c r="E11" s="134" t="s">
        <v>829</v>
      </c>
      <c r="F11" s="134" t="s">
        <v>873</v>
      </c>
      <c r="G11" s="134" t="s">
        <v>876</v>
      </c>
      <c r="H11" s="134" t="s">
        <v>877</v>
      </c>
      <c r="I11" s="241">
        <v>796250</v>
      </c>
      <c r="J11" s="137">
        <v>43668</v>
      </c>
      <c r="K11" s="134" t="s">
        <v>750</v>
      </c>
      <c r="L11" s="180"/>
    </row>
    <row r="12" spans="1:13" ht="28.25" customHeight="1" x14ac:dyDescent="0.35">
      <c r="A12" s="134">
        <v>4</v>
      </c>
      <c r="B12" s="134"/>
      <c r="C12" s="245" t="s">
        <v>867</v>
      </c>
      <c r="D12" s="186">
        <v>3200000</v>
      </c>
      <c r="E12" s="134" t="s">
        <v>829</v>
      </c>
      <c r="F12" s="134" t="s">
        <v>873</v>
      </c>
      <c r="G12" s="134" t="s">
        <v>762</v>
      </c>
      <c r="H12" s="134" t="s">
        <v>875</v>
      </c>
      <c r="I12" s="241">
        <v>3197693</v>
      </c>
      <c r="J12" s="137">
        <v>43682</v>
      </c>
      <c r="K12" s="134" t="s">
        <v>750</v>
      </c>
      <c r="L12" s="180"/>
    </row>
    <row r="13" spans="1:13" ht="25.25" customHeight="1" x14ac:dyDescent="0.35">
      <c r="A13" s="134">
        <v>5</v>
      </c>
      <c r="B13" s="134"/>
      <c r="C13" s="245" t="s">
        <v>831</v>
      </c>
      <c r="D13" s="186">
        <v>200000</v>
      </c>
      <c r="E13" s="134" t="s">
        <v>829</v>
      </c>
      <c r="F13" s="134" t="s">
        <v>873</v>
      </c>
      <c r="G13" s="134" t="s">
        <v>878</v>
      </c>
      <c r="H13" s="134" t="s">
        <v>21</v>
      </c>
      <c r="I13" s="241">
        <v>197500</v>
      </c>
      <c r="J13" s="137">
        <v>43696</v>
      </c>
      <c r="K13" s="134" t="s">
        <v>750</v>
      </c>
      <c r="L13" s="180"/>
    </row>
    <row r="14" spans="1:13" ht="43.25" customHeight="1" x14ac:dyDescent="0.35">
      <c r="A14" s="134">
        <v>6</v>
      </c>
      <c r="B14" s="134"/>
      <c r="C14" s="244" t="s">
        <v>868</v>
      </c>
      <c r="D14" s="186">
        <v>130000</v>
      </c>
      <c r="E14" s="134" t="s">
        <v>880</v>
      </c>
      <c r="F14" s="134" t="s">
        <v>881</v>
      </c>
      <c r="G14" s="134" t="s">
        <v>882</v>
      </c>
      <c r="H14" s="134" t="s">
        <v>877</v>
      </c>
      <c r="I14" s="241">
        <v>126400</v>
      </c>
      <c r="J14" s="137">
        <v>43696</v>
      </c>
      <c r="K14" s="134" t="s">
        <v>879</v>
      </c>
      <c r="L14" s="180"/>
    </row>
    <row r="15" spans="1:13" ht="27" x14ac:dyDescent="0.35">
      <c r="A15" s="134">
        <v>7</v>
      </c>
      <c r="B15" s="134"/>
      <c r="C15" s="244" t="s">
        <v>831</v>
      </c>
      <c r="D15" s="242">
        <v>150000</v>
      </c>
      <c r="E15" s="134" t="s">
        <v>829</v>
      </c>
      <c r="F15" s="134" t="s">
        <v>873</v>
      </c>
      <c r="G15" s="134" t="s">
        <v>878</v>
      </c>
      <c r="H15" s="134" t="s">
        <v>21</v>
      </c>
      <c r="I15" s="186">
        <v>147000</v>
      </c>
      <c r="J15" s="246">
        <v>43717</v>
      </c>
      <c r="K15" s="134" t="s">
        <v>750</v>
      </c>
    </row>
    <row r="16" spans="1:13" ht="6.75" customHeight="1" x14ac:dyDescent="0.35">
      <c r="A16" s="188"/>
      <c r="B16" s="188"/>
      <c r="C16" s="188"/>
      <c r="D16" s="188"/>
      <c r="E16" s="188"/>
      <c r="F16" s="188"/>
      <c r="G16" s="188"/>
      <c r="H16" s="188"/>
      <c r="I16" s="189"/>
      <c r="J16" s="190"/>
      <c r="K16" s="188"/>
    </row>
    <row r="17" spans="1:12" ht="23.25" customHeight="1" x14ac:dyDescent="0.35">
      <c r="A17" s="284" t="s">
        <v>754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2" ht="10.5" customHeight="1" x14ac:dyDescent="0.35"/>
    <row r="19" spans="1:12" ht="10.5" customHeight="1" x14ac:dyDescent="0.35"/>
    <row r="21" spans="1:12" ht="14.4" customHeight="1" x14ac:dyDescent="0.35">
      <c r="B21" s="283" t="s">
        <v>861</v>
      </c>
      <c r="C21" s="283"/>
      <c r="D21" s="283" t="s">
        <v>7</v>
      </c>
      <c r="E21" s="283"/>
      <c r="F21" s="283"/>
      <c r="G21" s="283"/>
      <c r="H21" s="283" t="s">
        <v>862</v>
      </c>
      <c r="I21" s="283"/>
      <c r="J21" s="283"/>
    </row>
    <row r="22" spans="1:12" ht="14.4" customHeight="1" x14ac:dyDescent="0.35">
      <c r="B22" s="280" t="s">
        <v>8</v>
      </c>
      <c r="C22" s="280"/>
      <c r="D22" s="280" t="s">
        <v>13</v>
      </c>
      <c r="E22" s="280"/>
      <c r="F22" s="280"/>
      <c r="G22" s="280"/>
      <c r="H22" s="280" t="s">
        <v>863</v>
      </c>
      <c r="I22" s="280"/>
      <c r="J22" s="280"/>
    </row>
    <row r="23" spans="1:12" ht="9.75" customHeight="1" x14ac:dyDescent="0.35">
      <c r="C23" s="235"/>
      <c r="D23" s="235"/>
      <c r="E23" s="235"/>
    </row>
    <row r="24" spans="1:12" ht="9.75" customHeight="1" x14ac:dyDescent="0.35">
      <c r="C24" s="238"/>
      <c r="D24" s="238"/>
      <c r="E24" s="238"/>
    </row>
    <row r="25" spans="1:12" ht="9.75" customHeight="1" x14ac:dyDescent="0.35">
      <c r="C25" s="238"/>
      <c r="D25" s="238"/>
      <c r="E25" s="238"/>
    </row>
    <row r="26" spans="1:12" ht="8.25" customHeight="1" x14ac:dyDescent="0.35">
      <c r="C26" s="235"/>
      <c r="D26" s="235"/>
      <c r="E26" s="235"/>
    </row>
    <row r="27" spans="1:12" ht="14.4" customHeight="1" x14ac:dyDescent="0.35">
      <c r="A27" s="283" t="s">
        <v>822</v>
      </c>
      <c r="B27" s="283"/>
      <c r="C27" s="283"/>
      <c r="D27" s="283" t="s">
        <v>715</v>
      </c>
      <c r="E27" s="283"/>
      <c r="F27" s="283" t="s">
        <v>823</v>
      </c>
      <c r="G27" s="283"/>
      <c r="H27" s="283"/>
      <c r="I27" s="283" t="s">
        <v>824</v>
      </c>
      <c r="J27" s="283"/>
      <c r="K27" s="283"/>
      <c r="L27" s="191"/>
    </row>
    <row r="28" spans="1:12" ht="14.4" customHeight="1" x14ac:dyDescent="0.35">
      <c r="A28" s="280" t="s">
        <v>863</v>
      </c>
      <c r="B28" s="280"/>
      <c r="C28" s="280"/>
      <c r="D28" s="280" t="s">
        <v>863</v>
      </c>
      <c r="E28" s="280"/>
      <c r="F28" s="280" t="s">
        <v>863</v>
      </c>
      <c r="G28" s="280"/>
      <c r="H28" s="280"/>
      <c r="I28" s="280" t="s">
        <v>863</v>
      </c>
      <c r="J28" s="280"/>
      <c r="K28" s="280"/>
      <c r="L28" s="280"/>
    </row>
  </sheetData>
  <mergeCells count="20">
    <mergeCell ref="A27:C27"/>
    <mergeCell ref="A28:C28"/>
    <mergeCell ref="B21:C21"/>
    <mergeCell ref="B22:C22"/>
    <mergeCell ref="D21:G21"/>
    <mergeCell ref="D22:G22"/>
    <mergeCell ref="H21:J21"/>
    <mergeCell ref="H22:J22"/>
    <mergeCell ref="I27:K27"/>
    <mergeCell ref="D28:E28"/>
    <mergeCell ref="F28:H28"/>
    <mergeCell ref="I28:L28"/>
    <mergeCell ref="D27:E27"/>
    <mergeCell ref="F27:H27"/>
    <mergeCell ref="A17:K17"/>
    <mergeCell ref="A1:K1"/>
    <mergeCell ref="A2:K2"/>
    <mergeCell ref="A3:K3"/>
    <mergeCell ref="A5:K5"/>
    <mergeCell ref="A6:K6"/>
  </mergeCells>
  <pageMargins left="0.2" right="0.2" top="1" bottom="1" header="0.3" footer="0.3"/>
  <pageSetup paperSize="9" scale="81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topLeftCell="A3" zoomScaleNormal="100" zoomScaleSheetLayoutView="100" workbookViewId="0">
      <selection activeCell="E12" sqref="E12"/>
    </sheetView>
  </sheetViews>
  <sheetFormatPr defaultColWidth="9.08984375" defaultRowHeight="13.5" x14ac:dyDescent="0.35"/>
  <cols>
    <col min="1" max="1" width="4.90625" style="177" customWidth="1"/>
    <col min="2" max="2" width="10.08984375" style="177" customWidth="1"/>
    <col min="3" max="3" width="33.81640625" style="177" customWidth="1"/>
    <col min="4" max="4" width="16.6328125" style="177" customWidth="1"/>
    <col min="5" max="5" width="13.1796875" style="177" customWidth="1"/>
    <col min="6" max="6" width="14.453125" style="177" customWidth="1"/>
    <col min="7" max="7" width="16.54296875" style="177" customWidth="1"/>
    <col min="8" max="8" width="15.54296875" style="177" customWidth="1"/>
    <col min="9" max="9" width="14.36328125" style="177" customWidth="1"/>
    <col min="10" max="10" width="11" style="177" customWidth="1"/>
    <col min="11" max="11" width="9.453125" style="177" customWidth="1"/>
    <col min="12" max="12" width="1.36328125" style="177" customWidth="1"/>
    <col min="13" max="16384" width="9.08984375" style="177"/>
  </cols>
  <sheetData>
    <row r="1" spans="1:13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3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3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3" ht="9.75" customHeight="1" x14ac:dyDescent="0.35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</row>
    <row r="5" spans="1:13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ht="12.75" customHeight="1" x14ac:dyDescent="0.35">
      <c r="A6" s="281" t="s">
        <v>884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3" ht="9.75" customHeight="1" thickBot="1" x14ac:dyDescent="0.4">
      <c r="M7"/>
    </row>
    <row r="8" spans="1:13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3" ht="90" customHeight="1" thickTop="1" x14ac:dyDescent="0.35">
      <c r="A9" s="134">
        <v>1</v>
      </c>
      <c r="B9" s="134"/>
      <c r="C9" s="244" t="s">
        <v>885</v>
      </c>
      <c r="D9" s="186">
        <v>418000</v>
      </c>
      <c r="E9" s="134" t="s">
        <v>893</v>
      </c>
      <c r="F9" s="134" t="s">
        <v>894</v>
      </c>
      <c r="G9" s="134" t="s">
        <v>895</v>
      </c>
      <c r="H9" s="134" t="s">
        <v>893</v>
      </c>
      <c r="I9" s="241">
        <v>417000</v>
      </c>
      <c r="J9" s="137">
        <v>43745</v>
      </c>
      <c r="K9" s="134" t="s">
        <v>892</v>
      </c>
      <c r="L9" s="180"/>
    </row>
    <row r="10" spans="1:13" ht="55.25" customHeight="1" x14ac:dyDescent="0.35">
      <c r="A10" s="134">
        <v>2</v>
      </c>
      <c r="B10" s="134"/>
      <c r="C10" s="244" t="s">
        <v>886</v>
      </c>
      <c r="D10" s="186">
        <v>250000</v>
      </c>
      <c r="E10" s="134" t="s">
        <v>829</v>
      </c>
      <c r="F10" s="134" t="s">
        <v>873</v>
      </c>
      <c r="G10" s="134" t="s">
        <v>896</v>
      </c>
      <c r="H10" s="134" t="s">
        <v>897</v>
      </c>
      <c r="I10" s="241">
        <v>224450</v>
      </c>
      <c r="J10" s="137">
        <v>43794</v>
      </c>
      <c r="K10" s="134" t="s">
        <v>773</v>
      </c>
      <c r="L10" s="180"/>
    </row>
    <row r="11" spans="1:13" ht="31.75" customHeight="1" x14ac:dyDescent="0.35">
      <c r="A11" s="134">
        <v>3</v>
      </c>
      <c r="B11" s="134"/>
      <c r="C11" s="245" t="s">
        <v>887</v>
      </c>
      <c r="D11" s="186">
        <v>150000</v>
      </c>
      <c r="E11" s="134" t="s">
        <v>829</v>
      </c>
      <c r="F11" s="134" t="s">
        <v>873</v>
      </c>
      <c r="G11" s="134" t="s">
        <v>89</v>
      </c>
      <c r="H11" s="134" t="s">
        <v>21</v>
      </c>
      <c r="I11" s="241">
        <v>148500</v>
      </c>
      <c r="J11" s="137">
        <v>43818</v>
      </c>
      <c r="K11" s="134" t="s">
        <v>750</v>
      </c>
      <c r="L11" s="180"/>
    </row>
    <row r="12" spans="1:13" ht="37.75" customHeight="1" x14ac:dyDescent="0.35">
      <c r="A12" s="134">
        <v>4</v>
      </c>
      <c r="B12" s="134"/>
      <c r="C12" s="244" t="s">
        <v>888</v>
      </c>
      <c r="D12" s="186">
        <v>1955800</v>
      </c>
      <c r="E12" s="134" t="s">
        <v>829</v>
      </c>
      <c r="F12" s="134" t="s">
        <v>873</v>
      </c>
      <c r="G12" s="134" t="s">
        <v>898</v>
      </c>
      <c r="H12" s="134" t="s">
        <v>899</v>
      </c>
      <c r="I12" s="241">
        <v>1952700</v>
      </c>
      <c r="J12" s="137">
        <v>43752</v>
      </c>
      <c r="K12" s="134" t="s">
        <v>733</v>
      </c>
      <c r="L12" s="180"/>
    </row>
    <row r="13" spans="1:13" ht="25.25" customHeight="1" x14ac:dyDescent="0.35">
      <c r="A13" s="134">
        <v>5</v>
      </c>
      <c r="B13" s="134"/>
      <c r="C13" s="244" t="s">
        <v>889</v>
      </c>
      <c r="D13" s="186">
        <v>1500000</v>
      </c>
      <c r="E13" s="134" t="s">
        <v>829</v>
      </c>
      <c r="F13" s="134" t="s">
        <v>873</v>
      </c>
      <c r="G13" s="134" t="s">
        <v>762</v>
      </c>
      <c r="H13" s="134" t="s">
        <v>875</v>
      </c>
      <c r="I13" s="241">
        <v>1473750</v>
      </c>
      <c r="J13" s="137">
        <v>43752</v>
      </c>
      <c r="K13" s="134" t="s">
        <v>733</v>
      </c>
      <c r="L13" s="180"/>
    </row>
    <row r="14" spans="1:13" ht="26.4" customHeight="1" x14ac:dyDescent="0.35">
      <c r="A14" s="134">
        <v>6</v>
      </c>
      <c r="B14" s="134"/>
      <c r="C14" s="244" t="s">
        <v>890</v>
      </c>
      <c r="D14" s="186">
        <v>245000</v>
      </c>
      <c r="E14" s="134" t="s">
        <v>829</v>
      </c>
      <c r="F14" s="134" t="s">
        <v>873</v>
      </c>
      <c r="G14" s="134" t="s">
        <v>762</v>
      </c>
      <c r="H14" s="134" t="s">
        <v>875</v>
      </c>
      <c r="I14" s="241">
        <v>243320</v>
      </c>
      <c r="J14" s="137">
        <v>43746</v>
      </c>
      <c r="K14" s="134" t="s">
        <v>733</v>
      </c>
      <c r="L14" s="180"/>
    </row>
    <row r="15" spans="1:13" ht="27" x14ac:dyDescent="0.35">
      <c r="A15" s="134">
        <v>7</v>
      </c>
      <c r="B15" s="134"/>
      <c r="C15" s="244" t="s">
        <v>891</v>
      </c>
      <c r="D15" s="242">
        <v>525000</v>
      </c>
      <c r="E15" s="134" t="s">
        <v>829</v>
      </c>
      <c r="F15" s="134" t="s">
        <v>873</v>
      </c>
      <c r="G15" s="134" t="s">
        <v>762</v>
      </c>
      <c r="H15" s="134" t="s">
        <v>875</v>
      </c>
      <c r="I15" s="186">
        <v>523000</v>
      </c>
      <c r="J15" s="246">
        <v>43746</v>
      </c>
      <c r="K15" s="134" t="s">
        <v>733</v>
      </c>
    </row>
    <row r="16" spans="1:13" ht="6.75" customHeight="1" x14ac:dyDescent="0.35">
      <c r="A16" s="188"/>
      <c r="B16" s="188"/>
      <c r="C16" s="188"/>
      <c r="D16" s="188"/>
      <c r="E16" s="188"/>
      <c r="F16" s="188"/>
      <c r="G16" s="188"/>
      <c r="H16" s="188"/>
      <c r="I16" s="189"/>
      <c r="J16" s="190"/>
      <c r="K16" s="188"/>
    </row>
    <row r="17" spans="1:12" ht="23.25" customHeight="1" x14ac:dyDescent="0.35">
      <c r="A17" s="284" t="s">
        <v>754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2" ht="10.5" customHeight="1" x14ac:dyDescent="0.35"/>
    <row r="19" spans="1:12" ht="10.5" customHeight="1" x14ac:dyDescent="0.35"/>
    <row r="21" spans="1:12" ht="14.4" customHeight="1" x14ac:dyDescent="0.35">
      <c r="B21" s="283" t="s">
        <v>861</v>
      </c>
      <c r="C21" s="283"/>
      <c r="D21" s="283" t="s">
        <v>7</v>
      </c>
      <c r="E21" s="283"/>
      <c r="F21" s="283"/>
      <c r="G21" s="283"/>
      <c r="H21" s="283" t="s">
        <v>862</v>
      </c>
      <c r="I21" s="283"/>
      <c r="J21" s="283"/>
    </row>
    <row r="22" spans="1:12" ht="14.4" customHeight="1" x14ac:dyDescent="0.35">
      <c r="B22" s="280" t="s">
        <v>8</v>
      </c>
      <c r="C22" s="280"/>
      <c r="D22" s="280" t="s">
        <v>13</v>
      </c>
      <c r="E22" s="280"/>
      <c r="F22" s="280"/>
      <c r="G22" s="280"/>
      <c r="H22" s="280" t="s">
        <v>863</v>
      </c>
      <c r="I22" s="280"/>
      <c r="J22" s="280"/>
    </row>
    <row r="23" spans="1:12" ht="9.75" customHeight="1" x14ac:dyDescent="0.35">
      <c r="C23" s="239"/>
      <c r="D23" s="239"/>
      <c r="E23" s="239"/>
    </row>
    <row r="24" spans="1:12" ht="9.75" customHeight="1" x14ac:dyDescent="0.35">
      <c r="C24" s="239"/>
      <c r="D24" s="239"/>
      <c r="E24" s="239"/>
    </row>
    <row r="25" spans="1:12" ht="9.75" customHeight="1" x14ac:dyDescent="0.35">
      <c r="C25" s="239"/>
      <c r="D25" s="239"/>
      <c r="E25" s="239"/>
    </row>
    <row r="26" spans="1:12" ht="8.25" customHeight="1" x14ac:dyDescent="0.35">
      <c r="C26" s="239"/>
      <c r="D26" s="239"/>
      <c r="E26" s="239"/>
    </row>
    <row r="27" spans="1:12" ht="14.4" customHeight="1" x14ac:dyDescent="0.35">
      <c r="A27" s="283" t="s">
        <v>822</v>
      </c>
      <c r="B27" s="283"/>
      <c r="C27" s="283"/>
      <c r="D27" s="283" t="s">
        <v>715</v>
      </c>
      <c r="E27" s="283"/>
      <c r="F27" s="283" t="s">
        <v>823</v>
      </c>
      <c r="G27" s="283"/>
      <c r="H27" s="283"/>
      <c r="I27" s="283" t="s">
        <v>824</v>
      </c>
      <c r="J27" s="283"/>
      <c r="K27" s="283"/>
      <c r="L27" s="191"/>
    </row>
    <row r="28" spans="1:12" ht="14.4" customHeight="1" x14ac:dyDescent="0.35">
      <c r="A28" s="280" t="s">
        <v>863</v>
      </c>
      <c r="B28" s="280"/>
      <c r="C28" s="280"/>
      <c r="D28" s="280" t="s">
        <v>863</v>
      </c>
      <c r="E28" s="280"/>
      <c r="F28" s="280" t="s">
        <v>863</v>
      </c>
      <c r="G28" s="280"/>
      <c r="H28" s="280"/>
      <c r="I28" s="280" t="s">
        <v>863</v>
      </c>
      <c r="J28" s="280"/>
      <c r="K28" s="280"/>
      <c r="L28" s="280"/>
    </row>
  </sheetData>
  <mergeCells count="20">
    <mergeCell ref="A27:C27"/>
    <mergeCell ref="D27:E27"/>
    <mergeCell ref="F27:H27"/>
    <mergeCell ref="I27:K27"/>
    <mergeCell ref="A28:C28"/>
    <mergeCell ref="D28:E28"/>
    <mergeCell ref="F28:H28"/>
    <mergeCell ref="I28:L28"/>
    <mergeCell ref="B21:C21"/>
    <mergeCell ref="D21:G21"/>
    <mergeCell ref="H21:J21"/>
    <mergeCell ref="B22:C22"/>
    <mergeCell ref="D22:G22"/>
    <mergeCell ref="H22:J22"/>
    <mergeCell ref="A17:K17"/>
    <mergeCell ref="A1:K1"/>
    <mergeCell ref="A2:K2"/>
    <mergeCell ref="A3:K3"/>
    <mergeCell ref="A5:K5"/>
    <mergeCell ref="A6:K6"/>
  </mergeCells>
  <pageMargins left="0.2" right="0.2" top="1" bottom="1" header="0.3" footer="0.3"/>
  <pageSetup paperSize="9" scale="73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8"/>
  <sheetViews>
    <sheetView workbookViewId="0">
      <selection activeCell="D9" sqref="D9"/>
    </sheetView>
  </sheetViews>
  <sheetFormatPr defaultColWidth="9.08984375" defaultRowHeight="14.5" x14ac:dyDescent="0.35"/>
  <cols>
    <col min="1" max="1" width="8.6328125" style="10" customWidth="1"/>
    <col min="2" max="2" width="13.453125" style="10" customWidth="1"/>
    <col min="3" max="3" width="15.54296875" style="36" customWidth="1"/>
    <col min="4" max="4" width="37.08984375" style="10" customWidth="1"/>
    <col min="5" max="5" width="13.453125" style="31" customWidth="1"/>
    <col min="6" max="6" width="14.54296875" style="31" customWidth="1"/>
    <col min="7" max="7" width="21.453125" style="10" customWidth="1"/>
    <col min="8" max="8" width="16.6328125" style="10" customWidth="1"/>
    <col min="9" max="9" width="1.90625" style="10" customWidth="1"/>
    <col min="10" max="16384" width="9.08984375" style="10"/>
  </cols>
  <sheetData>
    <row r="1" spans="1:11" x14ac:dyDescent="0.35">
      <c r="A1" s="248" t="s">
        <v>0</v>
      </c>
      <c r="B1" s="248"/>
      <c r="C1" s="248"/>
      <c r="D1" s="248"/>
      <c r="E1" s="248"/>
      <c r="F1" s="248"/>
      <c r="G1" s="248"/>
      <c r="H1" s="248"/>
    </row>
    <row r="2" spans="1:11" x14ac:dyDescent="0.35">
      <c r="A2" s="249" t="s">
        <v>15</v>
      </c>
      <c r="B2" s="249"/>
      <c r="C2" s="249"/>
      <c r="D2" s="249"/>
      <c r="E2" s="249"/>
      <c r="F2" s="249"/>
      <c r="G2" s="249"/>
      <c r="H2" s="249"/>
    </row>
    <row r="3" spans="1:11" x14ac:dyDescent="0.35">
      <c r="A3" s="10" t="s">
        <v>1</v>
      </c>
      <c r="B3" s="35" t="s">
        <v>2</v>
      </c>
    </row>
    <row r="4" spans="1:11" ht="15" thickBot="1" x14ac:dyDescent="0.4"/>
    <row r="5" spans="1:11" ht="29.5" thickBot="1" x14ac:dyDescent="0.4">
      <c r="A5" s="9" t="s">
        <v>16</v>
      </c>
      <c r="B5" s="9" t="s">
        <v>28</v>
      </c>
      <c r="C5" s="37" t="s">
        <v>17</v>
      </c>
      <c r="D5" s="9" t="s">
        <v>18</v>
      </c>
      <c r="E5" s="11" t="s">
        <v>5</v>
      </c>
      <c r="F5" s="11" t="s">
        <v>4</v>
      </c>
      <c r="G5" s="9" t="s">
        <v>3</v>
      </c>
      <c r="H5" s="9" t="s">
        <v>27</v>
      </c>
      <c r="I5" s="18"/>
    </row>
    <row r="6" spans="1:11" ht="45" customHeight="1" thickBot="1" x14ac:dyDescent="0.4">
      <c r="A6" s="34" t="s">
        <v>311</v>
      </c>
      <c r="B6" s="46" t="s">
        <v>29</v>
      </c>
      <c r="C6" s="50">
        <v>41255</v>
      </c>
      <c r="D6" s="45" t="s">
        <v>703</v>
      </c>
      <c r="E6" s="47">
        <v>150000</v>
      </c>
      <c r="F6" s="47">
        <v>148340</v>
      </c>
      <c r="G6" s="90" t="s">
        <v>53</v>
      </c>
      <c r="H6" s="91" t="s">
        <v>21</v>
      </c>
    </row>
    <row r="7" spans="1:11" ht="30" customHeight="1" thickBot="1" x14ac:dyDescent="0.4">
      <c r="A7" s="61" t="s">
        <v>312</v>
      </c>
      <c r="B7" s="62" t="s">
        <v>29</v>
      </c>
      <c r="C7" s="63">
        <v>41253</v>
      </c>
      <c r="D7" s="64" t="s">
        <v>704</v>
      </c>
      <c r="E7" s="65">
        <v>120000</v>
      </c>
      <c r="F7" s="65">
        <v>118680</v>
      </c>
      <c r="G7" s="69" t="s">
        <v>705</v>
      </c>
      <c r="H7" s="68" t="s">
        <v>21</v>
      </c>
    </row>
    <row r="8" spans="1:11" ht="46.5" customHeight="1" thickBot="1" x14ac:dyDescent="0.4">
      <c r="A8" s="73" t="s">
        <v>315</v>
      </c>
      <c r="B8" s="74" t="s">
        <v>29</v>
      </c>
      <c r="C8" s="75">
        <v>41271</v>
      </c>
      <c r="D8" s="69" t="s">
        <v>706</v>
      </c>
      <c r="E8" s="77">
        <v>300000</v>
      </c>
      <c r="F8" s="77">
        <v>296500</v>
      </c>
      <c r="G8" s="69" t="s">
        <v>707</v>
      </c>
      <c r="H8" s="80" t="s">
        <v>21</v>
      </c>
    </row>
    <row r="9" spans="1:11" ht="45" customHeight="1" thickBot="1" x14ac:dyDescent="0.4">
      <c r="A9" s="81" t="s">
        <v>316</v>
      </c>
      <c r="B9" s="82" t="s">
        <v>29</v>
      </c>
      <c r="C9" s="83">
        <v>41257</v>
      </c>
      <c r="D9" s="86" t="s">
        <v>708</v>
      </c>
      <c r="E9" s="77">
        <v>732800</v>
      </c>
      <c r="F9" s="84">
        <v>727939.3</v>
      </c>
      <c r="G9" s="65" t="s">
        <v>709</v>
      </c>
      <c r="H9" s="82" t="s">
        <v>21</v>
      </c>
      <c r="K9" s="10">
        <v>727939.28</v>
      </c>
    </row>
    <row r="10" spans="1:11" ht="20.25" customHeight="1" thickBot="1" x14ac:dyDescent="0.4">
      <c r="A10" s="70"/>
      <c r="B10" s="72"/>
      <c r="C10" s="71"/>
      <c r="D10" s="26"/>
      <c r="E10" s="23"/>
      <c r="F10" s="23"/>
      <c r="G10" s="26"/>
      <c r="H10" s="72"/>
    </row>
    <row r="11" spans="1:11" ht="20.25" customHeight="1" thickBot="1" x14ac:dyDescent="0.4">
      <c r="A11" s="70"/>
      <c r="B11" s="72"/>
      <c r="C11" s="71"/>
      <c r="D11" s="26"/>
      <c r="E11" s="23"/>
      <c r="F11" s="23"/>
      <c r="G11" s="26"/>
      <c r="H11" s="72"/>
    </row>
    <row r="12" spans="1:11" ht="20.25" customHeight="1" thickBot="1" x14ac:dyDescent="0.4">
      <c r="A12" s="70"/>
      <c r="B12" s="72"/>
      <c r="C12" s="71"/>
      <c r="D12" s="26"/>
      <c r="E12" s="23"/>
      <c r="F12" s="23"/>
      <c r="G12" s="26"/>
      <c r="H12" s="72"/>
    </row>
    <row r="13" spans="1:11" ht="20.25" customHeight="1" thickBot="1" x14ac:dyDescent="0.4">
      <c r="A13" s="70"/>
      <c r="B13" s="72"/>
      <c r="C13" s="71"/>
      <c r="D13" s="87"/>
      <c r="E13" s="23"/>
      <c r="F13" s="23"/>
      <c r="G13" s="26"/>
      <c r="H13" s="72"/>
    </row>
    <row r="14" spans="1:11" ht="20.25" customHeight="1" thickBot="1" x14ac:dyDescent="0.4">
      <c r="A14" s="70"/>
      <c r="B14" s="72"/>
      <c r="C14" s="71"/>
      <c r="D14" s="26"/>
      <c r="E14" s="23"/>
      <c r="F14" s="23"/>
      <c r="G14" s="26"/>
      <c r="H14" s="72"/>
    </row>
    <row r="15" spans="1:11" ht="20.25" customHeight="1" thickBot="1" x14ac:dyDescent="0.4">
      <c r="A15" s="70"/>
      <c r="B15" s="72"/>
      <c r="C15" s="40"/>
      <c r="D15" s="26"/>
      <c r="E15" s="23"/>
      <c r="F15" s="23"/>
      <c r="G15" s="26"/>
      <c r="H15" s="72"/>
    </row>
    <row r="16" spans="1:11" ht="20.25" customHeight="1" thickBot="1" x14ac:dyDescent="0.4">
      <c r="A16" s="70"/>
      <c r="B16" s="72"/>
      <c r="C16" s="40"/>
      <c r="D16" s="26"/>
      <c r="E16" s="23"/>
      <c r="F16" s="23"/>
      <c r="G16" s="26"/>
      <c r="H16" s="72"/>
    </row>
    <row r="17" spans="1:8" ht="20.25" customHeight="1" thickBot="1" x14ac:dyDescent="0.4">
      <c r="A17" s="70"/>
      <c r="B17" s="72"/>
      <c r="C17" s="40"/>
      <c r="D17" s="26"/>
      <c r="E17" s="23"/>
      <c r="F17" s="23"/>
      <c r="G17" s="26"/>
      <c r="H17" s="72"/>
    </row>
    <row r="18" spans="1:8" ht="20.25" customHeight="1" thickBot="1" x14ac:dyDescent="0.4">
      <c r="A18" s="70"/>
      <c r="B18" s="72"/>
      <c r="C18" s="40"/>
      <c r="D18" s="26"/>
      <c r="E18" s="23"/>
      <c r="F18" s="23"/>
      <c r="G18" s="26"/>
      <c r="H18" s="72"/>
    </row>
    <row r="19" spans="1:8" ht="20.25" customHeight="1" thickBot="1" x14ac:dyDescent="0.4">
      <c r="A19" s="70"/>
      <c r="B19" s="72"/>
      <c r="C19" s="40"/>
      <c r="D19" s="26"/>
      <c r="E19" s="23"/>
      <c r="F19" s="23"/>
      <c r="G19" s="26"/>
      <c r="H19" s="72"/>
    </row>
    <row r="20" spans="1:8" ht="33.75" customHeight="1" thickBot="1" x14ac:dyDescent="0.4">
      <c r="A20" s="70"/>
      <c r="B20" s="72"/>
      <c r="C20" s="88"/>
      <c r="D20" s="72"/>
      <c r="E20" s="89"/>
      <c r="F20" s="89"/>
      <c r="G20" s="72"/>
      <c r="H20" s="72"/>
    </row>
    <row r="21" spans="1:8" ht="20.25" customHeight="1" thickBot="1" x14ac:dyDescent="0.4">
      <c r="A21" s="70"/>
      <c r="B21" s="72"/>
      <c r="C21" s="40"/>
      <c r="D21" s="26"/>
      <c r="E21" s="23"/>
      <c r="F21" s="23"/>
      <c r="G21" s="26"/>
      <c r="H21" s="72"/>
    </row>
    <row r="22" spans="1:8" ht="20.25" customHeight="1" thickBot="1" x14ac:dyDescent="0.4">
      <c r="A22" s="70"/>
      <c r="B22" s="72"/>
      <c r="C22" s="71"/>
      <c r="D22" s="26"/>
      <c r="E22" s="23"/>
      <c r="F22" s="23"/>
      <c r="G22" s="26"/>
      <c r="H22" s="72"/>
    </row>
    <row r="23" spans="1:8" ht="20.25" customHeight="1" thickBot="1" x14ac:dyDescent="0.4">
      <c r="A23" s="70"/>
      <c r="B23" s="72"/>
      <c r="C23" s="71"/>
      <c r="D23" s="26"/>
      <c r="E23" s="23"/>
      <c r="F23" s="23"/>
      <c r="G23" s="26"/>
      <c r="H23" s="72"/>
    </row>
    <row r="24" spans="1:8" ht="20.25" customHeight="1" thickBot="1" x14ac:dyDescent="0.4">
      <c r="A24" s="70"/>
      <c r="B24" s="72"/>
      <c r="C24" s="71"/>
      <c r="D24" s="26"/>
      <c r="E24" s="23"/>
      <c r="F24" s="23"/>
      <c r="G24" s="26"/>
      <c r="H24" s="72"/>
    </row>
    <row r="25" spans="1:8" ht="20.25" customHeight="1" thickBot="1" x14ac:dyDescent="0.4">
      <c r="A25" s="34"/>
      <c r="B25" s="9"/>
      <c r="C25" s="38"/>
      <c r="D25" s="19"/>
      <c r="E25" s="20"/>
      <c r="F25" s="20"/>
      <c r="G25" s="19"/>
      <c r="H25" s="9"/>
    </row>
    <row r="26" spans="1:8" ht="20.25" customHeight="1" thickBot="1" x14ac:dyDescent="0.4">
      <c r="A26" s="34"/>
      <c r="B26" s="9"/>
      <c r="C26" s="38"/>
      <c r="D26" s="19"/>
      <c r="E26" s="23"/>
      <c r="F26" s="20"/>
      <c r="G26" s="19"/>
      <c r="H26" s="9"/>
    </row>
    <row r="27" spans="1:8" ht="20.25" customHeight="1" thickBot="1" x14ac:dyDescent="0.4">
      <c r="A27" s="34"/>
      <c r="B27" s="9"/>
      <c r="C27" s="39"/>
      <c r="D27" s="19"/>
      <c r="E27" s="20"/>
      <c r="F27" s="20"/>
      <c r="G27" s="19"/>
      <c r="H27" s="9"/>
    </row>
    <row r="28" spans="1:8" ht="20.25" customHeight="1" thickBot="1" x14ac:dyDescent="0.4">
      <c r="A28" s="34"/>
      <c r="B28" s="9"/>
      <c r="C28" s="38"/>
      <c r="D28" s="19"/>
      <c r="E28" s="20"/>
      <c r="F28" s="20"/>
      <c r="G28" s="19"/>
      <c r="H28" s="9"/>
    </row>
    <row r="29" spans="1:8" ht="20.25" customHeight="1" thickBot="1" x14ac:dyDescent="0.4">
      <c r="A29" s="34"/>
      <c r="B29" s="9"/>
      <c r="C29" s="38"/>
      <c r="D29" s="19"/>
      <c r="E29" s="23"/>
      <c r="F29" s="20"/>
      <c r="G29" s="19"/>
      <c r="H29" s="9"/>
    </row>
    <row r="30" spans="1:8" ht="20.25" customHeight="1" thickBot="1" x14ac:dyDescent="0.4">
      <c r="A30" s="34"/>
      <c r="B30" s="9"/>
      <c r="C30" s="38"/>
      <c r="D30" s="19"/>
      <c r="E30" s="20"/>
      <c r="F30" s="20"/>
      <c r="G30" s="19"/>
      <c r="H30" s="9"/>
    </row>
    <row r="31" spans="1:8" ht="20.25" customHeight="1" thickBot="1" x14ac:dyDescent="0.4">
      <c r="A31" s="34"/>
      <c r="B31" s="9"/>
      <c r="C31" s="38"/>
      <c r="D31" s="19"/>
      <c r="E31" s="20"/>
      <c r="F31" s="20"/>
      <c r="G31" s="19"/>
      <c r="H31" s="9"/>
    </row>
    <row r="32" spans="1:8" ht="20.25" customHeight="1" thickBot="1" x14ac:dyDescent="0.4">
      <c r="A32" s="34"/>
      <c r="B32" s="9"/>
      <c r="C32" s="38"/>
      <c r="D32" s="19"/>
      <c r="E32" s="20"/>
      <c r="F32" s="20"/>
      <c r="G32" s="19"/>
      <c r="H32" s="9"/>
    </row>
    <row r="33" spans="1:8" ht="20.25" customHeight="1" thickBot="1" x14ac:dyDescent="0.4">
      <c r="A33" s="34"/>
      <c r="B33" s="9"/>
      <c r="C33" s="39"/>
      <c r="D33" s="19"/>
      <c r="E33" s="24"/>
      <c r="F33" s="20"/>
      <c r="G33" s="19"/>
      <c r="H33" s="9"/>
    </row>
    <row r="34" spans="1:8" ht="20.25" customHeight="1" thickBot="1" x14ac:dyDescent="0.4">
      <c r="A34" s="34"/>
      <c r="B34" s="9"/>
      <c r="C34" s="39"/>
      <c r="D34" s="19"/>
      <c r="E34" s="24"/>
      <c r="F34" s="20"/>
      <c r="G34" s="19"/>
      <c r="H34" s="9"/>
    </row>
    <row r="35" spans="1:8" ht="20.25" customHeight="1" thickBot="1" x14ac:dyDescent="0.4">
      <c r="A35" s="34"/>
      <c r="B35" s="9"/>
      <c r="C35" s="39"/>
      <c r="D35" s="19"/>
      <c r="E35" s="24"/>
      <c r="F35" s="20"/>
      <c r="G35" s="19"/>
      <c r="H35" s="9"/>
    </row>
    <row r="36" spans="1:8" ht="20.25" customHeight="1" thickBot="1" x14ac:dyDescent="0.4">
      <c r="A36" s="34"/>
      <c r="B36" s="9"/>
      <c r="C36" s="39"/>
      <c r="D36" s="19"/>
      <c r="E36" s="24"/>
      <c r="F36" s="20"/>
      <c r="G36" s="19"/>
      <c r="H36" s="9"/>
    </row>
    <row r="37" spans="1:8" ht="20.25" customHeight="1" thickBot="1" x14ac:dyDescent="0.4">
      <c r="A37" s="34"/>
      <c r="B37" s="9"/>
      <c r="C37" s="39"/>
      <c r="D37" s="19"/>
      <c r="E37" s="24"/>
      <c r="F37" s="20"/>
      <c r="G37" s="19"/>
      <c r="H37" s="9"/>
    </row>
    <row r="38" spans="1:8" ht="20.25" customHeight="1" thickBot="1" x14ac:dyDescent="0.4">
      <c r="A38" s="34"/>
      <c r="B38" s="9"/>
      <c r="C38" s="39"/>
      <c r="D38" s="19"/>
      <c r="E38" s="24"/>
      <c r="F38" s="20"/>
      <c r="G38" s="19"/>
      <c r="H38" s="9"/>
    </row>
    <row r="39" spans="1:8" ht="20.25" customHeight="1" thickBot="1" x14ac:dyDescent="0.4">
      <c r="A39" s="34"/>
      <c r="B39" s="9"/>
      <c r="C39" s="39"/>
      <c r="D39" s="19"/>
      <c r="E39" s="24"/>
      <c r="F39" s="20"/>
      <c r="G39" s="19"/>
      <c r="H39" s="9"/>
    </row>
    <row r="40" spans="1:8" ht="20.25" customHeight="1" thickBot="1" x14ac:dyDescent="0.4">
      <c r="A40" s="34"/>
      <c r="B40" s="9"/>
      <c r="C40" s="39"/>
      <c r="D40" s="19"/>
      <c r="E40" s="24"/>
      <c r="F40" s="20"/>
      <c r="G40" s="19"/>
      <c r="H40" s="9"/>
    </row>
    <row r="41" spans="1:8" ht="20.25" customHeight="1" thickBot="1" x14ac:dyDescent="0.4">
      <c r="A41" s="34"/>
      <c r="B41" s="9"/>
      <c r="C41" s="39"/>
      <c r="D41" s="19"/>
      <c r="E41" s="24"/>
      <c r="F41" s="20"/>
      <c r="G41" s="19"/>
      <c r="H41" s="9"/>
    </row>
    <row r="42" spans="1:8" ht="20.25" customHeight="1" thickBot="1" x14ac:dyDescent="0.4">
      <c r="A42" s="34"/>
      <c r="B42" s="9"/>
      <c r="C42" s="39"/>
      <c r="D42" s="19"/>
      <c r="E42" s="24"/>
      <c r="F42" s="20"/>
      <c r="G42" s="19"/>
      <c r="H42" s="9"/>
    </row>
    <row r="43" spans="1:8" ht="20.25" customHeight="1" thickBot="1" x14ac:dyDescent="0.4">
      <c r="A43" s="34"/>
      <c r="B43" s="9"/>
      <c r="C43" s="38"/>
      <c r="D43" s="19"/>
      <c r="E43" s="24"/>
      <c r="F43" s="20"/>
      <c r="G43" s="19"/>
      <c r="H43" s="9"/>
    </row>
    <row r="44" spans="1:8" ht="20.25" customHeight="1" thickBot="1" x14ac:dyDescent="0.4">
      <c r="A44" s="34"/>
      <c r="B44" s="9"/>
      <c r="C44" s="38"/>
      <c r="D44" s="19"/>
      <c r="E44" s="24"/>
      <c r="F44" s="20"/>
      <c r="G44" s="19"/>
      <c r="H44" s="9"/>
    </row>
    <row r="45" spans="1:8" ht="20.25" customHeight="1" thickBot="1" x14ac:dyDescent="0.4">
      <c r="A45" s="34"/>
      <c r="B45" s="9"/>
      <c r="C45" s="38"/>
      <c r="D45" s="19"/>
      <c r="E45" s="24"/>
      <c r="F45" s="20"/>
      <c r="G45" s="19"/>
      <c r="H45" s="9"/>
    </row>
    <row r="46" spans="1:8" ht="20.25" customHeight="1" thickBot="1" x14ac:dyDescent="0.4">
      <c r="A46" s="34"/>
      <c r="B46" s="9"/>
      <c r="C46" s="38"/>
      <c r="D46" s="19"/>
      <c r="E46" s="24"/>
      <c r="F46" s="20"/>
      <c r="G46" s="19"/>
      <c r="H46" s="9"/>
    </row>
    <row r="47" spans="1:8" ht="20.25" customHeight="1" thickBot="1" x14ac:dyDescent="0.4">
      <c r="A47" s="34"/>
      <c r="B47" s="9"/>
      <c r="C47" s="38"/>
      <c r="D47" s="19"/>
      <c r="E47" s="24"/>
      <c r="F47" s="20"/>
      <c r="G47" s="19"/>
      <c r="H47" s="9"/>
    </row>
    <row r="48" spans="1:8" ht="20.25" customHeight="1" thickBot="1" x14ac:dyDescent="0.4">
      <c r="A48" s="34"/>
      <c r="B48" s="9"/>
      <c r="C48" s="38"/>
      <c r="D48" s="19"/>
      <c r="E48" s="24"/>
      <c r="F48" s="20"/>
      <c r="G48" s="19"/>
      <c r="H48" s="9"/>
    </row>
    <row r="49" spans="1:8" ht="20.25" customHeight="1" thickBot="1" x14ac:dyDescent="0.4">
      <c r="A49" s="34"/>
      <c r="B49" s="9"/>
      <c r="C49" s="38"/>
      <c r="D49" s="19"/>
      <c r="E49" s="24"/>
      <c r="F49" s="20"/>
      <c r="G49" s="19"/>
      <c r="H49" s="9"/>
    </row>
    <row r="50" spans="1:8" ht="20.25" customHeight="1" thickBot="1" x14ac:dyDescent="0.4">
      <c r="A50" s="34"/>
      <c r="B50" s="9"/>
      <c r="C50" s="38"/>
      <c r="D50" s="19"/>
      <c r="E50" s="24"/>
      <c r="F50" s="20"/>
      <c r="G50" s="19"/>
      <c r="H50" s="9"/>
    </row>
    <row r="51" spans="1:8" ht="20.25" customHeight="1" thickBot="1" x14ac:dyDescent="0.4">
      <c r="A51" s="34"/>
      <c r="B51" s="9"/>
      <c r="C51" s="39"/>
      <c r="D51" s="19"/>
      <c r="E51" s="24"/>
      <c r="F51" s="20"/>
      <c r="G51" s="19"/>
      <c r="H51" s="9"/>
    </row>
    <row r="52" spans="1:8" ht="20.25" customHeight="1" thickBot="1" x14ac:dyDescent="0.4">
      <c r="A52" s="34"/>
      <c r="B52" s="9"/>
      <c r="C52" s="38"/>
      <c r="D52" s="19"/>
      <c r="E52" s="24"/>
      <c r="F52" s="20"/>
      <c r="G52" s="19"/>
      <c r="H52" s="9"/>
    </row>
    <row r="53" spans="1:8" ht="20.25" customHeight="1" thickBot="1" x14ac:dyDescent="0.4">
      <c r="A53" s="34"/>
      <c r="B53" s="9"/>
      <c r="C53" s="38"/>
      <c r="D53" s="19"/>
      <c r="E53" s="24"/>
      <c r="F53" s="20"/>
      <c r="G53" s="19"/>
      <c r="H53" s="9"/>
    </row>
    <row r="54" spans="1:8" ht="20.25" customHeight="1" thickBot="1" x14ac:dyDescent="0.4">
      <c r="A54" s="34"/>
      <c r="B54" s="9"/>
      <c r="C54" s="38"/>
      <c r="D54" s="19"/>
      <c r="E54" s="24"/>
      <c r="F54" s="20"/>
      <c r="G54" s="19"/>
      <c r="H54" s="9"/>
    </row>
    <row r="55" spans="1:8" ht="20.25" customHeight="1" thickBot="1" x14ac:dyDescent="0.4">
      <c r="A55" s="34"/>
      <c r="B55" s="9"/>
      <c r="C55" s="38"/>
      <c r="D55" s="19"/>
      <c r="E55" s="24"/>
      <c r="F55" s="20"/>
      <c r="G55" s="19"/>
      <c r="H55" s="9"/>
    </row>
    <row r="56" spans="1:8" ht="20.25" customHeight="1" thickBot="1" x14ac:dyDescent="0.4">
      <c r="A56" s="34"/>
      <c r="B56" s="9"/>
      <c r="C56" s="38"/>
      <c r="D56" s="19"/>
      <c r="E56" s="24"/>
      <c r="F56" s="20"/>
      <c r="G56" s="19"/>
      <c r="H56" s="9"/>
    </row>
    <row r="57" spans="1:8" ht="20.25" customHeight="1" thickBot="1" x14ac:dyDescent="0.4">
      <c r="A57" s="34"/>
      <c r="B57" s="9"/>
      <c r="C57" s="38"/>
      <c r="D57" s="19"/>
      <c r="E57" s="24"/>
      <c r="F57" s="20"/>
      <c r="G57" s="19"/>
      <c r="H57" s="9"/>
    </row>
    <row r="58" spans="1:8" ht="20.25" customHeight="1" thickBot="1" x14ac:dyDescent="0.4">
      <c r="A58" s="34"/>
      <c r="B58" s="9"/>
      <c r="C58" s="38"/>
      <c r="D58" s="19"/>
      <c r="E58" s="24"/>
      <c r="F58" s="20"/>
      <c r="G58" s="19"/>
      <c r="H58" s="9"/>
    </row>
    <row r="59" spans="1:8" ht="20.25" customHeight="1" thickBot="1" x14ac:dyDescent="0.4">
      <c r="A59" s="34"/>
      <c r="B59" s="9"/>
      <c r="C59" s="38"/>
      <c r="D59" s="19"/>
      <c r="E59" s="24"/>
      <c r="F59" s="20"/>
      <c r="G59" s="19"/>
      <c r="H59" s="9"/>
    </row>
    <row r="60" spans="1:8" ht="20.25" customHeight="1" thickBot="1" x14ac:dyDescent="0.4">
      <c r="A60" s="34"/>
      <c r="B60" s="9"/>
      <c r="C60" s="38"/>
      <c r="D60" s="19"/>
      <c r="E60" s="24"/>
      <c r="F60" s="20"/>
      <c r="G60" s="19"/>
      <c r="H60" s="9"/>
    </row>
    <row r="61" spans="1:8" ht="20.25" customHeight="1" thickBot="1" x14ac:dyDescent="0.4">
      <c r="A61" s="34"/>
      <c r="B61" s="9"/>
      <c r="C61" s="38"/>
      <c r="D61" s="19"/>
      <c r="E61" s="24"/>
      <c r="F61" s="20"/>
      <c r="G61" s="19"/>
      <c r="H61" s="9"/>
    </row>
    <row r="62" spans="1:8" ht="20.25" customHeight="1" thickBot="1" x14ac:dyDescent="0.4">
      <c r="A62" s="34"/>
      <c r="B62" s="9"/>
      <c r="C62" s="38"/>
      <c r="D62" s="19"/>
      <c r="E62" s="20"/>
      <c r="F62" s="20"/>
      <c r="G62" s="19"/>
      <c r="H62" s="9"/>
    </row>
    <row r="63" spans="1:8" ht="20.25" customHeight="1" thickBot="1" x14ac:dyDescent="0.4">
      <c r="A63" s="34"/>
      <c r="B63" s="9"/>
      <c r="C63" s="38"/>
      <c r="D63" s="19"/>
      <c r="E63" s="20"/>
      <c r="F63" s="20"/>
      <c r="G63" s="19"/>
      <c r="H63" s="9"/>
    </row>
    <row r="64" spans="1:8" ht="20.25" customHeight="1" thickBot="1" x14ac:dyDescent="0.4">
      <c r="A64" s="34"/>
      <c r="B64" s="9"/>
      <c r="C64" s="38"/>
      <c r="D64" s="19"/>
      <c r="E64" s="20"/>
      <c r="F64" s="20"/>
      <c r="G64" s="19"/>
      <c r="H64" s="9"/>
    </row>
    <row r="65" spans="1:8" ht="20.25" customHeight="1" thickBot="1" x14ac:dyDescent="0.4">
      <c r="A65" s="34"/>
      <c r="B65" s="9"/>
      <c r="C65" s="38"/>
      <c r="D65" s="26"/>
      <c r="E65" s="23"/>
      <c r="F65" s="20"/>
      <c r="G65" s="26"/>
      <c r="H65" s="9"/>
    </row>
    <row r="66" spans="1:8" ht="20.25" customHeight="1" thickBot="1" x14ac:dyDescent="0.4">
      <c r="A66" s="34"/>
      <c r="B66" s="9"/>
      <c r="C66" s="38"/>
      <c r="D66" s="19"/>
      <c r="E66" s="20"/>
      <c r="F66" s="20"/>
      <c r="G66" s="19"/>
      <c r="H66" s="9"/>
    </row>
    <row r="67" spans="1:8" ht="20.25" customHeight="1" thickBot="1" x14ac:dyDescent="0.4">
      <c r="A67" s="34"/>
      <c r="B67" s="9"/>
      <c r="C67" s="38"/>
      <c r="D67" s="19"/>
      <c r="E67" s="20"/>
      <c r="F67" s="20"/>
      <c r="G67" s="19"/>
      <c r="H67" s="9"/>
    </row>
    <row r="68" spans="1:8" ht="20.25" customHeight="1" thickBot="1" x14ac:dyDescent="0.4">
      <c r="A68" s="34"/>
      <c r="B68" s="9"/>
      <c r="C68" s="38"/>
      <c r="D68" s="19"/>
      <c r="E68" s="20"/>
      <c r="F68" s="20"/>
      <c r="G68" s="19"/>
      <c r="H68" s="9"/>
    </row>
    <row r="69" spans="1:8" ht="20.25" customHeight="1" thickBot="1" x14ac:dyDescent="0.4">
      <c r="A69" s="34"/>
      <c r="B69" s="9"/>
      <c r="C69" s="38"/>
      <c r="D69" s="19"/>
      <c r="E69" s="20"/>
      <c r="F69" s="20"/>
      <c r="G69" s="19"/>
      <c r="H69" s="9"/>
    </row>
    <row r="70" spans="1:8" ht="20.25" customHeight="1" thickBot="1" x14ac:dyDescent="0.4">
      <c r="A70" s="34"/>
      <c r="B70" s="9"/>
      <c r="C70" s="38"/>
      <c r="D70" s="19"/>
      <c r="E70" s="20"/>
      <c r="F70" s="20"/>
      <c r="G70" s="19"/>
      <c r="H70" s="9"/>
    </row>
    <row r="71" spans="1:8" ht="20.25" customHeight="1" thickBot="1" x14ac:dyDescent="0.4">
      <c r="A71" s="34"/>
      <c r="B71" s="9"/>
      <c r="C71" s="38"/>
      <c r="D71" s="19"/>
      <c r="E71" s="20"/>
      <c r="F71" s="20"/>
      <c r="G71" s="19"/>
      <c r="H71" s="9"/>
    </row>
    <row r="72" spans="1:8" ht="20.25" customHeight="1" thickBot="1" x14ac:dyDescent="0.4">
      <c r="A72" s="34"/>
      <c r="B72" s="9"/>
      <c r="C72" s="38"/>
      <c r="D72" s="19"/>
      <c r="E72" s="20"/>
      <c r="F72" s="20"/>
      <c r="G72" s="19"/>
      <c r="H72" s="9"/>
    </row>
    <row r="73" spans="1:8" ht="20.25" customHeight="1" thickBot="1" x14ac:dyDescent="0.4">
      <c r="A73" s="34"/>
      <c r="B73" s="9"/>
      <c r="C73" s="38"/>
      <c r="D73" s="19"/>
      <c r="E73" s="20"/>
      <c r="F73" s="20"/>
      <c r="G73" s="19"/>
      <c r="H73" s="9"/>
    </row>
    <row r="74" spans="1:8" ht="20.25" customHeight="1" thickBot="1" x14ac:dyDescent="0.4">
      <c r="A74" s="34"/>
      <c r="B74" s="9"/>
      <c r="C74" s="38"/>
      <c r="D74" s="19"/>
      <c r="E74" s="20"/>
      <c r="F74" s="20"/>
      <c r="G74" s="19"/>
      <c r="H74" s="9"/>
    </row>
    <row r="75" spans="1:8" ht="20.25" customHeight="1" thickBot="1" x14ac:dyDescent="0.4">
      <c r="A75" s="34"/>
      <c r="B75" s="9"/>
      <c r="C75" s="38"/>
      <c r="D75" s="19"/>
      <c r="E75" s="20"/>
      <c r="F75" s="20"/>
      <c r="G75" s="19"/>
      <c r="H75" s="9"/>
    </row>
    <row r="76" spans="1:8" ht="20.25" customHeight="1" thickBot="1" x14ac:dyDescent="0.4">
      <c r="A76" s="34"/>
      <c r="B76" s="9"/>
      <c r="C76" s="38"/>
      <c r="D76" s="19"/>
      <c r="E76" s="20"/>
      <c r="F76" s="20"/>
      <c r="G76" s="19"/>
      <c r="H76" s="9"/>
    </row>
    <row r="77" spans="1:8" ht="20.25" customHeight="1" thickBot="1" x14ac:dyDescent="0.4">
      <c r="A77" s="34"/>
      <c r="B77" s="9"/>
      <c r="C77" s="38"/>
      <c r="D77" s="19"/>
      <c r="E77" s="20"/>
      <c r="F77" s="20"/>
      <c r="G77" s="19"/>
      <c r="H77" s="9"/>
    </row>
    <row r="78" spans="1:8" ht="20.25" customHeight="1" thickBot="1" x14ac:dyDescent="0.4">
      <c r="A78" s="34"/>
      <c r="B78" s="9"/>
      <c r="C78" s="38"/>
      <c r="D78" s="19"/>
      <c r="E78" s="20"/>
      <c r="F78" s="20"/>
      <c r="G78" s="19"/>
      <c r="H78" s="9"/>
    </row>
    <row r="79" spans="1:8" ht="20.25" customHeight="1" thickBot="1" x14ac:dyDescent="0.4">
      <c r="A79" s="34"/>
      <c r="B79" s="9"/>
      <c r="C79" s="39"/>
      <c r="D79" s="19"/>
      <c r="E79" s="20"/>
      <c r="F79" s="20"/>
      <c r="G79" s="19"/>
      <c r="H79" s="9"/>
    </row>
    <row r="80" spans="1:8" ht="20.25" customHeight="1" thickBot="1" x14ac:dyDescent="0.4">
      <c r="A80" s="34"/>
      <c r="B80" s="9"/>
      <c r="C80" s="39"/>
      <c r="D80" s="19"/>
      <c r="E80" s="20"/>
      <c r="F80" s="20"/>
      <c r="G80" s="19"/>
      <c r="H80" s="9"/>
    </row>
    <row r="81" spans="1:8" ht="20.25" customHeight="1" thickBot="1" x14ac:dyDescent="0.4">
      <c r="A81" s="34"/>
      <c r="B81" s="9"/>
      <c r="C81" s="39"/>
      <c r="D81" s="19"/>
      <c r="E81" s="20"/>
      <c r="F81" s="20"/>
      <c r="G81" s="19"/>
      <c r="H81" s="9"/>
    </row>
    <row r="82" spans="1:8" ht="20.25" customHeight="1" thickBot="1" x14ac:dyDescent="0.4">
      <c r="A82" s="34"/>
      <c r="B82" s="9"/>
      <c r="C82" s="39"/>
      <c r="D82" s="19"/>
      <c r="E82" s="20"/>
      <c r="F82" s="20"/>
      <c r="G82" s="19"/>
      <c r="H82" s="9"/>
    </row>
    <row r="83" spans="1:8" ht="20.25" customHeight="1" thickBot="1" x14ac:dyDescent="0.4">
      <c r="A83" s="34"/>
      <c r="B83" s="9"/>
      <c r="C83" s="39"/>
      <c r="D83" s="19"/>
      <c r="E83" s="20"/>
      <c r="F83" s="20"/>
      <c r="G83" s="19"/>
      <c r="H83" s="9"/>
    </row>
    <row r="84" spans="1:8" ht="20.25" customHeight="1" thickBot="1" x14ac:dyDescent="0.4">
      <c r="A84" s="34"/>
      <c r="B84" s="9"/>
      <c r="C84" s="39"/>
      <c r="D84" s="19"/>
      <c r="E84" s="20"/>
      <c r="F84" s="20"/>
      <c r="G84" s="19"/>
      <c r="H84" s="9"/>
    </row>
    <row r="85" spans="1:8" ht="20.25" customHeight="1" thickBot="1" x14ac:dyDescent="0.4">
      <c r="A85" s="34"/>
      <c r="B85" s="9"/>
      <c r="C85" s="39"/>
      <c r="D85" s="19"/>
      <c r="E85" s="20"/>
      <c r="F85" s="20"/>
      <c r="G85" s="19"/>
      <c r="H85" s="9"/>
    </row>
    <row r="86" spans="1:8" ht="20.25" customHeight="1" thickBot="1" x14ac:dyDescent="0.4">
      <c r="A86" s="34"/>
      <c r="B86" s="9"/>
      <c r="C86" s="39"/>
      <c r="D86" s="19"/>
      <c r="E86" s="20"/>
      <c r="F86" s="20"/>
      <c r="G86" s="19"/>
      <c r="H86" s="9"/>
    </row>
    <row r="87" spans="1:8" ht="20.25" customHeight="1" thickBot="1" x14ac:dyDescent="0.4">
      <c r="A87" s="34"/>
      <c r="B87" s="9"/>
      <c r="C87" s="39"/>
      <c r="D87" s="19"/>
      <c r="E87" s="20"/>
      <c r="F87" s="20"/>
      <c r="G87" s="19"/>
      <c r="H87" s="9"/>
    </row>
    <row r="88" spans="1:8" ht="20.25" customHeight="1" thickBot="1" x14ac:dyDescent="0.4">
      <c r="A88" s="34"/>
      <c r="B88" s="9"/>
      <c r="C88" s="38"/>
      <c r="D88" s="19"/>
      <c r="E88" s="20"/>
      <c r="F88" s="20"/>
      <c r="G88" s="19"/>
      <c r="H88" s="9"/>
    </row>
    <row r="89" spans="1:8" ht="20.25" customHeight="1" thickBot="1" x14ac:dyDescent="0.4">
      <c r="A89" s="34"/>
      <c r="B89" s="9"/>
      <c r="C89" s="38"/>
      <c r="D89" s="19"/>
      <c r="E89" s="20"/>
      <c r="F89" s="20"/>
      <c r="G89" s="19"/>
      <c r="H89" s="9"/>
    </row>
    <row r="90" spans="1:8" ht="20.25" customHeight="1" thickBot="1" x14ac:dyDescent="0.4">
      <c r="A90" s="34"/>
      <c r="B90" s="9"/>
      <c r="C90" s="38"/>
      <c r="D90" s="19"/>
      <c r="E90" s="20"/>
      <c r="F90" s="20"/>
      <c r="G90" s="19"/>
      <c r="H90" s="9"/>
    </row>
    <row r="91" spans="1:8" ht="20.25" customHeight="1" thickBot="1" x14ac:dyDescent="0.4">
      <c r="A91" s="34"/>
      <c r="B91" s="9"/>
      <c r="C91" s="38"/>
      <c r="D91" s="19"/>
      <c r="E91" s="20"/>
      <c r="F91" s="20"/>
      <c r="G91" s="19"/>
      <c r="H91" s="9"/>
    </row>
    <row r="92" spans="1:8" ht="20.25" customHeight="1" thickBot="1" x14ac:dyDescent="0.4">
      <c r="A92" s="34"/>
      <c r="B92" s="9"/>
      <c r="C92" s="38"/>
      <c r="D92" s="19"/>
      <c r="E92" s="20"/>
      <c r="F92" s="20"/>
      <c r="G92" s="19"/>
      <c r="H92" s="9"/>
    </row>
    <row r="93" spans="1:8" ht="20.25" customHeight="1" thickBot="1" x14ac:dyDescent="0.4">
      <c r="A93" s="34"/>
      <c r="B93" s="9"/>
      <c r="C93" s="38"/>
      <c r="D93" s="19"/>
      <c r="E93" s="20"/>
      <c r="F93" s="20"/>
      <c r="G93" s="19"/>
      <c r="H93" s="9"/>
    </row>
    <row r="94" spans="1:8" ht="20.25" customHeight="1" thickBot="1" x14ac:dyDescent="0.4">
      <c r="A94" s="34"/>
      <c r="B94" s="9"/>
      <c r="C94" s="38"/>
      <c r="D94" s="19"/>
      <c r="E94" s="20"/>
      <c r="F94" s="20"/>
      <c r="G94" s="19"/>
      <c r="H94" s="9"/>
    </row>
    <row r="95" spans="1:8" ht="20.25" customHeight="1" thickBot="1" x14ac:dyDescent="0.4">
      <c r="A95" s="34"/>
      <c r="B95" s="9"/>
      <c r="C95" s="38"/>
      <c r="D95" s="19"/>
      <c r="E95" s="20"/>
      <c r="F95" s="20"/>
      <c r="G95" s="19"/>
      <c r="H95" s="9"/>
    </row>
    <row r="96" spans="1:8" ht="20.25" customHeight="1" thickBot="1" x14ac:dyDescent="0.4">
      <c r="A96" s="34"/>
      <c r="B96" s="9"/>
      <c r="C96" s="38"/>
      <c r="D96" s="19"/>
      <c r="E96" s="20"/>
      <c r="F96" s="20"/>
      <c r="G96" s="19"/>
      <c r="H96" s="9"/>
    </row>
    <row r="97" spans="1:8" ht="20.25" customHeight="1" thickBot="1" x14ac:dyDescent="0.4">
      <c r="A97" s="34"/>
      <c r="B97" s="9"/>
      <c r="C97" s="38"/>
      <c r="D97" s="26"/>
      <c r="E97" s="23"/>
      <c r="F97" s="20"/>
      <c r="G97" s="26"/>
      <c r="H97" s="9"/>
    </row>
    <row r="98" spans="1:8" ht="20.25" customHeight="1" thickBot="1" x14ac:dyDescent="0.4">
      <c r="A98" s="34"/>
      <c r="B98" s="9"/>
      <c r="C98" s="39"/>
      <c r="D98" s="19"/>
      <c r="E98" s="20"/>
      <c r="F98" s="20"/>
      <c r="G98" s="19"/>
      <c r="H98" s="9"/>
    </row>
    <row r="99" spans="1:8" ht="20.25" customHeight="1" thickBot="1" x14ac:dyDescent="0.4">
      <c r="A99" s="34"/>
      <c r="B99" s="9"/>
      <c r="C99" s="39"/>
      <c r="D99" s="19"/>
      <c r="E99" s="20"/>
      <c r="F99" s="20"/>
      <c r="G99" s="19"/>
      <c r="H99" s="9"/>
    </row>
    <row r="100" spans="1:8" ht="20.25" customHeight="1" thickBot="1" x14ac:dyDescent="0.4">
      <c r="A100" s="34"/>
      <c r="B100" s="9"/>
      <c r="C100" s="39"/>
      <c r="D100" s="19"/>
      <c r="E100" s="20"/>
      <c r="F100" s="20"/>
      <c r="G100" s="19"/>
      <c r="H100" s="9"/>
    </row>
    <row r="101" spans="1:8" ht="20.25" customHeight="1" thickBot="1" x14ac:dyDescent="0.4">
      <c r="A101" s="34"/>
      <c r="B101" s="9"/>
      <c r="C101" s="39"/>
      <c r="D101" s="19"/>
      <c r="E101" s="20"/>
      <c r="F101" s="20"/>
      <c r="G101" s="19"/>
      <c r="H101" s="9"/>
    </row>
    <row r="102" spans="1:8" ht="20.25" customHeight="1" thickBot="1" x14ac:dyDescent="0.4">
      <c r="A102" s="34"/>
      <c r="B102" s="9"/>
      <c r="C102" s="39"/>
      <c r="D102" s="19"/>
      <c r="E102" s="20"/>
      <c r="F102" s="20"/>
      <c r="G102" s="19"/>
      <c r="H102" s="9"/>
    </row>
    <row r="103" spans="1:8" ht="20.25" customHeight="1" thickBot="1" x14ac:dyDescent="0.4">
      <c r="A103" s="34"/>
      <c r="B103" s="9"/>
      <c r="C103" s="38"/>
      <c r="D103" s="19"/>
      <c r="E103" s="20"/>
      <c r="F103" s="20"/>
      <c r="G103" s="19"/>
      <c r="H103" s="9"/>
    </row>
    <row r="104" spans="1:8" ht="20.25" customHeight="1" thickBot="1" x14ac:dyDescent="0.4">
      <c r="A104" s="34"/>
      <c r="B104" s="9"/>
      <c r="C104" s="38"/>
      <c r="D104" s="19"/>
      <c r="E104" s="20"/>
      <c r="F104" s="20"/>
      <c r="G104" s="19"/>
      <c r="H104" s="9"/>
    </row>
    <row r="105" spans="1:8" ht="20.25" customHeight="1" thickBot="1" x14ac:dyDescent="0.4">
      <c r="A105" s="34"/>
      <c r="B105" s="9"/>
      <c r="C105" s="38"/>
      <c r="D105" s="19"/>
      <c r="E105" s="20"/>
      <c r="F105" s="20"/>
      <c r="G105" s="19"/>
      <c r="H105" s="9"/>
    </row>
    <row r="106" spans="1:8" ht="20.25" customHeight="1" thickBot="1" x14ac:dyDescent="0.4">
      <c r="A106" s="34"/>
      <c r="B106" s="9"/>
      <c r="C106" s="39"/>
      <c r="D106" s="19"/>
      <c r="E106" s="20"/>
      <c r="F106" s="20"/>
      <c r="G106" s="19"/>
      <c r="H106" s="9"/>
    </row>
    <row r="107" spans="1:8" ht="20.25" customHeight="1" thickBot="1" x14ac:dyDescent="0.4">
      <c r="A107" s="34"/>
      <c r="B107" s="9"/>
      <c r="C107" s="39"/>
      <c r="D107" s="19"/>
      <c r="E107" s="20"/>
      <c r="F107" s="20"/>
      <c r="G107" s="19"/>
      <c r="H107" s="9"/>
    </row>
    <row r="108" spans="1:8" ht="20.25" customHeight="1" thickBot="1" x14ac:dyDescent="0.4">
      <c r="A108" s="34"/>
      <c r="B108" s="9"/>
      <c r="C108" s="39"/>
      <c r="D108" s="19"/>
      <c r="E108" s="20"/>
      <c r="F108" s="20"/>
      <c r="G108" s="19"/>
      <c r="H108" s="9"/>
    </row>
    <row r="109" spans="1:8" ht="20.25" customHeight="1" thickBot="1" x14ac:dyDescent="0.4">
      <c r="A109" s="34"/>
      <c r="B109" s="9"/>
      <c r="C109" s="38"/>
      <c r="D109" s="19"/>
      <c r="E109" s="20"/>
      <c r="F109" s="20"/>
      <c r="G109" s="19"/>
      <c r="H109" s="9"/>
    </row>
    <row r="110" spans="1:8" ht="20.25" customHeight="1" thickBot="1" x14ac:dyDescent="0.4">
      <c r="A110" s="34"/>
      <c r="B110" s="9"/>
      <c r="C110" s="38"/>
      <c r="D110" s="19"/>
      <c r="E110" s="20"/>
      <c r="F110" s="20"/>
      <c r="G110" s="19"/>
      <c r="H110" s="9"/>
    </row>
    <row r="111" spans="1:8" ht="20.25" customHeight="1" thickBot="1" x14ac:dyDescent="0.4">
      <c r="A111" s="34"/>
      <c r="B111" s="9"/>
      <c r="C111" s="38"/>
      <c r="D111" s="19"/>
      <c r="E111" s="20"/>
      <c r="F111" s="20"/>
      <c r="G111" s="19"/>
      <c r="H111" s="9"/>
    </row>
    <row r="112" spans="1:8" ht="20.25" customHeight="1" thickBot="1" x14ac:dyDescent="0.4">
      <c r="A112" s="34"/>
      <c r="B112" s="9"/>
      <c r="C112" s="38"/>
      <c r="D112" s="19"/>
      <c r="E112" s="20"/>
      <c r="F112" s="20"/>
      <c r="G112" s="19"/>
      <c r="H112" s="9"/>
    </row>
    <row r="113" spans="1:8" ht="20.25" customHeight="1" thickBot="1" x14ac:dyDescent="0.4">
      <c r="A113" s="34"/>
      <c r="B113" s="9"/>
      <c r="C113" s="38"/>
      <c r="D113" s="19"/>
      <c r="E113" s="20"/>
      <c r="F113" s="20"/>
      <c r="G113" s="19"/>
      <c r="H113" s="9"/>
    </row>
    <row r="114" spans="1:8" ht="20.25" customHeight="1" thickBot="1" x14ac:dyDescent="0.4">
      <c r="A114" s="34"/>
      <c r="B114" s="9"/>
      <c r="C114" s="38"/>
      <c r="D114" s="19"/>
      <c r="E114" s="20"/>
      <c r="F114" s="20"/>
      <c r="G114" s="19"/>
      <c r="H114" s="9"/>
    </row>
    <row r="115" spans="1:8" ht="20.25" customHeight="1" thickBot="1" x14ac:dyDescent="0.4">
      <c r="A115" s="34"/>
      <c r="B115" s="9"/>
      <c r="C115" s="38"/>
      <c r="D115" s="19"/>
      <c r="E115" s="20"/>
      <c r="F115" s="20"/>
      <c r="G115" s="19"/>
      <c r="H115" s="9"/>
    </row>
    <row r="116" spans="1:8" ht="20.25" customHeight="1" thickBot="1" x14ac:dyDescent="0.4">
      <c r="A116" s="34"/>
      <c r="B116" s="9"/>
      <c r="C116" s="38"/>
      <c r="D116" s="19"/>
      <c r="E116" s="20"/>
      <c r="F116" s="20"/>
      <c r="G116" s="19"/>
      <c r="H116" s="9"/>
    </row>
    <row r="117" spans="1:8" ht="20.25" customHeight="1" thickBot="1" x14ac:dyDescent="0.4">
      <c r="A117" s="34"/>
      <c r="B117" s="9"/>
      <c r="C117" s="39"/>
      <c r="D117" s="19"/>
      <c r="E117" s="20"/>
      <c r="F117" s="20"/>
      <c r="G117" s="19"/>
      <c r="H117" s="9"/>
    </row>
    <row r="118" spans="1:8" ht="20.25" customHeight="1" thickBot="1" x14ac:dyDescent="0.4">
      <c r="A118" s="34"/>
      <c r="B118" s="9"/>
      <c r="C118" s="39"/>
      <c r="D118" s="19"/>
      <c r="E118" s="20"/>
      <c r="F118" s="20"/>
      <c r="G118" s="19"/>
      <c r="H118" s="9"/>
    </row>
    <row r="119" spans="1:8" ht="20.25" customHeight="1" thickBot="1" x14ac:dyDescent="0.4">
      <c r="A119" s="34"/>
      <c r="B119" s="9"/>
      <c r="C119" s="39"/>
      <c r="D119" s="19"/>
      <c r="E119" s="20"/>
      <c r="F119" s="20"/>
      <c r="G119" s="19"/>
      <c r="H119" s="9"/>
    </row>
    <row r="120" spans="1:8" ht="20.25" customHeight="1" thickBot="1" x14ac:dyDescent="0.4">
      <c r="A120" s="34"/>
      <c r="B120" s="9"/>
      <c r="C120" s="39"/>
      <c r="D120" s="19"/>
      <c r="E120" s="20"/>
      <c r="F120" s="20"/>
      <c r="G120" s="19"/>
      <c r="H120" s="9"/>
    </row>
    <row r="121" spans="1:8" ht="20.25" customHeight="1" thickBot="1" x14ac:dyDescent="0.4">
      <c r="A121" s="34"/>
      <c r="B121" s="9"/>
      <c r="C121" s="39"/>
      <c r="D121" s="19"/>
      <c r="E121" s="20"/>
      <c r="F121" s="20"/>
      <c r="G121" s="19"/>
      <c r="H121" s="9"/>
    </row>
    <row r="122" spans="1:8" ht="20.25" customHeight="1" thickBot="1" x14ac:dyDescent="0.4">
      <c r="A122" s="34"/>
      <c r="B122" s="9"/>
      <c r="C122" s="39"/>
      <c r="D122" s="19"/>
      <c r="E122" s="20"/>
      <c r="F122" s="20"/>
      <c r="G122" s="19"/>
      <c r="H122" s="9"/>
    </row>
    <row r="123" spans="1:8" ht="20.25" customHeight="1" thickBot="1" x14ac:dyDescent="0.4">
      <c r="A123" s="34"/>
      <c r="B123" s="9"/>
      <c r="C123" s="39"/>
      <c r="D123" s="19"/>
      <c r="E123" s="20"/>
      <c r="F123" s="20"/>
      <c r="G123" s="19"/>
      <c r="H123" s="9"/>
    </row>
    <row r="124" spans="1:8" ht="20.25" customHeight="1" thickBot="1" x14ac:dyDescent="0.4">
      <c r="A124" s="34"/>
      <c r="B124" s="9"/>
      <c r="C124" s="38"/>
      <c r="D124" s="19"/>
      <c r="E124" s="20"/>
      <c r="F124" s="20"/>
      <c r="G124" s="19"/>
      <c r="H124" s="9"/>
    </row>
    <row r="125" spans="1:8" ht="20.25" customHeight="1" thickBot="1" x14ac:dyDescent="0.4">
      <c r="A125" s="34"/>
      <c r="B125" s="9"/>
      <c r="C125" s="38"/>
      <c r="D125" s="19"/>
      <c r="E125" s="20"/>
      <c r="F125" s="20"/>
      <c r="G125" s="19"/>
      <c r="H125" s="9"/>
    </row>
    <row r="126" spans="1:8" ht="20.25" customHeight="1" thickBot="1" x14ac:dyDescent="0.4">
      <c r="A126" s="34"/>
      <c r="B126" s="9"/>
      <c r="C126" s="38"/>
      <c r="D126" s="19"/>
      <c r="E126" s="20"/>
      <c r="F126" s="20"/>
      <c r="G126" s="19"/>
      <c r="H126" s="9"/>
    </row>
    <row r="127" spans="1:8" ht="20.25" customHeight="1" thickBot="1" x14ac:dyDescent="0.4">
      <c r="A127" s="34"/>
      <c r="B127" s="9"/>
      <c r="C127" s="38"/>
      <c r="D127" s="19"/>
      <c r="E127" s="20"/>
      <c r="F127" s="20"/>
      <c r="G127" s="19"/>
      <c r="H127" s="9"/>
    </row>
    <row r="128" spans="1:8" ht="20.25" customHeight="1" thickBot="1" x14ac:dyDescent="0.4">
      <c r="A128" s="34"/>
      <c r="B128" s="9"/>
      <c r="C128" s="38"/>
      <c r="D128" s="19"/>
      <c r="E128" s="20"/>
      <c r="F128" s="20"/>
      <c r="G128" s="19"/>
      <c r="H128" s="9"/>
    </row>
    <row r="129" spans="1:8" ht="20.25" customHeight="1" thickBot="1" x14ac:dyDescent="0.4">
      <c r="A129" s="34"/>
      <c r="B129" s="9"/>
      <c r="C129" s="38"/>
      <c r="D129" s="19"/>
      <c r="E129" s="20"/>
      <c r="F129" s="20"/>
      <c r="G129" s="19"/>
      <c r="H129" s="9"/>
    </row>
    <row r="130" spans="1:8" ht="20.25" customHeight="1" thickBot="1" x14ac:dyDescent="0.4">
      <c r="A130" s="34"/>
      <c r="B130" s="9"/>
      <c r="C130" s="38"/>
      <c r="D130" s="19"/>
      <c r="E130" s="20"/>
      <c r="F130" s="20"/>
      <c r="G130" s="19"/>
      <c r="H130" s="9"/>
    </row>
    <row r="131" spans="1:8" ht="20.25" customHeight="1" thickBot="1" x14ac:dyDescent="0.4">
      <c r="A131" s="34"/>
      <c r="B131" s="9"/>
      <c r="C131" s="38"/>
      <c r="D131" s="19"/>
      <c r="E131" s="20"/>
      <c r="F131" s="20"/>
      <c r="G131" s="19"/>
      <c r="H131" s="9"/>
    </row>
    <row r="132" spans="1:8" ht="20.25" customHeight="1" thickBot="1" x14ac:dyDescent="0.4">
      <c r="A132" s="34"/>
      <c r="B132" s="9"/>
      <c r="C132" s="38"/>
      <c r="D132" s="19"/>
      <c r="E132" s="20"/>
      <c r="F132" s="20"/>
      <c r="G132" s="19"/>
      <c r="H132" s="9"/>
    </row>
    <row r="133" spans="1:8" ht="20.25" customHeight="1" thickBot="1" x14ac:dyDescent="0.4">
      <c r="A133" s="34"/>
      <c r="B133" s="9"/>
      <c r="C133" s="38"/>
      <c r="D133" s="19"/>
      <c r="E133" s="20"/>
      <c r="F133" s="20"/>
      <c r="G133" s="19"/>
      <c r="H133" s="9"/>
    </row>
    <row r="134" spans="1:8" ht="20.25" customHeight="1" thickBot="1" x14ac:dyDescent="0.4">
      <c r="A134" s="34"/>
      <c r="B134" s="9"/>
      <c r="C134" s="38"/>
      <c r="D134" s="19"/>
      <c r="E134" s="20"/>
      <c r="F134" s="20"/>
      <c r="G134" s="19"/>
      <c r="H134" s="9"/>
    </row>
    <row r="135" spans="1:8" ht="20.25" customHeight="1" thickBot="1" x14ac:dyDescent="0.4">
      <c r="A135" s="34"/>
      <c r="B135" s="9"/>
      <c r="C135" s="38"/>
      <c r="D135" s="19"/>
      <c r="E135" s="20"/>
      <c r="F135" s="20"/>
      <c r="G135" s="19"/>
      <c r="H135" s="9"/>
    </row>
    <row r="136" spans="1:8" ht="20.25" customHeight="1" thickBot="1" x14ac:dyDescent="0.4">
      <c r="A136" s="34"/>
      <c r="B136" s="9"/>
      <c r="C136" s="38"/>
      <c r="D136" s="19"/>
      <c r="E136" s="20"/>
      <c r="F136" s="20"/>
      <c r="G136" s="19"/>
      <c r="H136" s="9"/>
    </row>
    <row r="137" spans="1:8" ht="20.25" customHeight="1" thickBot="1" x14ac:dyDescent="0.4">
      <c r="A137" s="34"/>
      <c r="B137" s="9"/>
      <c r="C137" s="39"/>
      <c r="D137" s="19"/>
      <c r="E137" s="20"/>
      <c r="F137" s="20"/>
      <c r="G137" s="19"/>
      <c r="H137" s="9"/>
    </row>
    <row r="138" spans="1:8" ht="20.25" customHeight="1" thickBot="1" x14ac:dyDescent="0.4">
      <c r="A138" s="34"/>
      <c r="B138" s="9"/>
      <c r="C138" s="39"/>
      <c r="D138" s="19"/>
      <c r="E138" s="20"/>
      <c r="F138" s="20"/>
      <c r="G138" s="19"/>
      <c r="H138" s="9"/>
    </row>
    <row r="139" spans="1:8" ht="20.25" customHeight="1" thickBot="1" x14ac:dyDescent="0.4">
      <c r="A139" s="34"/>
      <c r="B139" s="9"/>
      <c r="C139" s="39"/>
      <c r="D139" s="19"/>
      <c r="E139" s="20"/>
      <c r="F139" s="20"/>
      <c r="G139" s="19"/>
      <c r="H139" s="9"/>
    </row>
    <row r="140" spans="1:8" ht="20.25" customHeight="1" thickBot="1" x14ac:dyDescent="0.4">
      <c r="A140" s="34"/>
      <c r="B140" s="9"/>
      <c r="C140" s="39"/>
      <c r="D140" s="19"/>
      <c r="E140" s="20"/>
      <c r="F140" s="20"/>
      <c r="G140" s="19"/>
      <c r="H140" s="9"/>
    </row>
    <row r="141" spans="1:8" ht="20.25" customHeight="1" thickBot="1" x14ac:dyDescent="0.4">
      <c r="A141" s="34"/>
      <c r="B141" s="9"/>
      <c r="C141" s="39"/>
      <c r="D141" s="19"/>
      <c r="E141" s="20"/>
      <c r="F141" s="20"/>
      <c r="G141" s="19"/>
      <c r="H141" s="9"/>
    </row>
    <row r="142" spans="1:8" ht="20.25" customHeight="1" thickBot="1" x14ac:dyDescent="0.4">
      <c r="A142" s="34"/>
      <c r="B142" s="9"/>
      <c r="C142" s="39"/>
      <c r="D142" s="19"/>
      <c r="E142" s="20"/>
      <c r="F142" s="20"/>
      <c r="G142" s="19"/>
      <c r="H142" s="9"/>
    </row>
    <row r="143" spans="1:8" ht="20.25" customHeight="1" thickBot="1" x14ac:dyDescent="0.4">
      <c r="A143" s="34"/>
      <c r="B143" s="9"/>
      <c r="C143" s="39"/>
      <c r="D143" s="19"/>
      <c r="E143" s="20"/>
      <c r="F143" s="20"/>
      <c r="G143" s="19"/>
      <c r="H143" s="9"/>
    </row>
    <row r="144" spans="1:8" ht="20.25" customHeight="1" thickBot="1" x14ac:dyDescent="0.4">
      <c r="A144" s="34"/>
      <c r="B144" s="9"/>
      <c r="C144" s="39"/>
      <c r="D144" s="19"/>
      <c r="E144" s="20"/>
      <c r="F144" s="20"/>
      <c r="G144" s="19"/>
      <c r="H144" s="9"/>
    </row>
    <row r="145" spans="1:8" ht="20.25" customHeight="1" thickBot="1" x14ac:dyDescent="0.4">
      <c r="A145" s="34"/>
      <c r="B145" s="9"/>
      <c r="C145" s="39"/>
      <c r="D145" s="19"/>
      <c r="E145" s="20"/>
      <c r="F145" s="20"/>
      <c r="G145" s="19"/>
      <c r="H145" s="9"/>
    </row>
    <row r="146" spans="1:8" ht="20.25" customHeight="1" thickBot="1" x14ac:dyDescent="0.4">
      <c r="A146" s="34"/>
      <c r="B146" s="9"/>
      <c r="C146" s="39"/>
      <c r="D146" s="19"/>
      <c r="E146" s="20"/>
      <c r="F146" s="20"/>
      <c r="G146" s="19"/>
      <c r="H146" s="9"/>
    </row>
    <row r="147" spans="1:8" ht="20.25" customHeight="1" thickBot="1" x14ac:dyDescent="0.4">
      <c r="A147" s="34"/>
      <c r="B147" s="9"/>
      <c r="C147" s="39"/>
      <c r="D147" s="19"/>
      <c r="E147" s="20"/>
      <c r="F147" s="20"/>
      <c r="G147" s="19"/>
      <c r="H147" s="9"/>
    </row>
    <row r="148" spans="1:8" ht="20.25" customHeight="1" thickBot="1" x14ac:dyDescent="0.4">
      <c r="A148" s="34"/>
      <c r="B148" s="9"/>
      <c r="C148" s="39"/>
      <c r="D148" s="19"/>
      <c r="E148" s="20"/>
      <c r="F148" s="20"/>
      <c r="G148" s="19"/>
      <c r="H148" s="9"/>
    </row>
    <row r="149" spans="1:8" ht="20.25" customHeight="1" thickBot="1" x14ac:dyDescent="0.4">
      <c r="A149" s="34"/>
      <c r="B149" s="9"/>
      <c r="C149" s="39"/>
      <c r="D149" s="19"/>
      <c r="E149" s="20"/>
      <c r="F149" s="20"/>
      <c r="G149" s="19"/>
      <c r="H149" s="9"/>
    </row>
    <row r="150" spans="1:8" ht="20.25" customHeight="1" thickBot="1" x14ac:dyDescent="0.4">
      <c r="A150" s="34"/>
      <c r="B150" s="9"/>
      <c r="C150" s="39"/>
      <c r="D150" s="19"/>
      <c r="E150" s="20"/>
      <c r="F150" s="20"/>
      <c r="G150" s="19"/>
      <c r="H150" s="9"/>
    </row>
    <row r="151" spans="1:8" ht="20.25" customHeight="1" thickBot="1" x14ac:dyDescent="0.4">
      <c r="A151" s="34"/>
      <c r="B151" s="9"/>
      <c r="C151" s="39"/>
      <c r="D151" s="19"/>
      <c r="E151" s="20"/>
      <c r="F151" s="20"/>
      <c r="G151" s="19"/>
      <c r="H151" s="9"/>
    </row>
    <row r="152" spans="1:8" ht="20.25" customHeight="1" thickBot="1" x14ac:dyDescent="0.4">
      <c r="A152" s="34"/>
      <c r="B152" s="9"/>
      <c r="C152" s="39"/>
      <c r="D152" s="19"/>
      <c r="E152" s="20"/>
      <c r="F152" s="20"/>
      <c r="G152" s="19"/>
      <c r="H152" s="9"/>
    </row>
    <row r="153" spans="1:8" ht="20.25" customHeight="1" thickBot="1" x14ac:dyDescent="0.4">
      <c r="A153" s="34"/>
      <c r="B153" s="9"/>
      <c r="C153" s="39"/>
      <c r="D153" s="19"/>
      <c r="E153" s="20"/>
      <c r="F153" s="20"/>
      <c r="G153" s="19"/>
      <c r="H153" s="9"/>
    </row>
    <row r="154" spans="1:8" ht="20.25" customHeight="1" thickBot="1" x14ac:dyDescent="0.4">
      <c r="A154" s="34"/>
      <c r="B154" s="9"/>
      <c r="C154" s="39"/>
      <c r="D154" s="19"/>
      <c r="E154" s="20"/>
      <c r="F154" s="20"/>
      <c r="G154" s="19"/>
      <c r="H154" s="9"/>
    </row>
    <row r="155" spans="1:8" ht="20.25" customHeight="1" thickBot="1" x14ac:dyDescent="0.4">
      <c r="A155" s="34"/>
      <c r="B155" s="9"/>
      <c r="C155" s="39"/>
      <c r="D155" s="19"/>
      <c r="E155" s="20"/>
      <c r="F155" s="20"/>
      <c r="G155" s="19"/>
      <c r="H155" s="9"/>
    </row>
    <row r="156" spans="1:8" ht="20.25" customHeight="1" thickBot="1" x14ac:dyDescent="0.4">
      <c r="A156" s="34"/>
      <c r="B156" s="9"/>
      <c r="C156" s="39"/>
      <c r="D156" s="19"/>
      <c r="E156" s="20"/>
      <c r="F156" s="20"/>
      <c r="G156" s="19"/>
      <c r="H156" s="9"/>
    </row>
    <row r="157" spans="1:8" ht="20.25" customHeight="1" thickBot="1" x14ac:dyDescent="0.4">
      <c r="A157" s="34"/>
      <c r="B157" s="9"/>
      <c r="C157" s="39"/>
      <c r="D157" s="19"/>
      <c r="E157" s="20"/>
      <c r="F157" s="20"/>
      <c r="G157" s="19"/>
      <c r="H157" s="9"/>
    </row>
    <row r="158" spans="1:8" ht="20.25" customHeight="1" thickBot="1" x14ac:dyDescent="0.4">
      <c r="A158" s="34"/>
      <c r="B158" s="9"/>
      <c r="C158" s="39"/>
      <c r="D158" s="19"/>
      <c r="E158" s="20"/>
      <c r="F158" s="20"/>
      <c r="G158" s="19"/>
      <c r="H158" s="9"/>
    </row>
    <row r="159" spans="1:8" ht="20.25" customHeight="1" thickBot="1" x14ac:dyDescent="0.4">
      <c r="A159" s="34"/>
      <c r="B159" s="9"/>
      <c r="C159" s="39"/>
      <c r="D159" s="19"/>
      <c r="E159" s="20"/>
      <c r="F159" s="20"/>
      <c r="G159" s="19"/>
      <c r="H159" s="9"/>
    </row>
    <row r="160" spans="1:8" ht="20.25" customHeight="1" thickBot="1" x14ac:dyDescent="0.4">
      <c r="A160" s="34"/>
      <c r="B160" s="9"/>
      <c r="C160" s="39"/>
      <c r="D160" s="26"/>
      <c r="E160" s="23"/>
      <c r="F160" s="20"/>
      <c r="G160" s="19"/>
      <c r="H160" s="9"/>
    </row>
    <row r="161" spans="1:8" ht="20.25" customHeight="1" thickBot="1" x14ac:dyDescent="0.4">
      <c r="A161" s="34"/>
      <c r="B161" s="9"/>
      <c r="C161" s="39"/>
      <c r="D161" s="26"/>
      <c r="E161" s="23"/>
      <c r="F161" s="20"/>
      <c r="G161" s="19"/>
      <c r="H161" s="9"/>
    </row>
    <row r="162" spans="1:8" ht="20.25" customHeight="1" thickBot="1" x14ac:dyDescent="0.4">
      <c r="A162" s="34"/>
      <c r="B162" s="9"/>
      <c r="C162" s="39"/>
      <c r="D162" s="26"/>
      <c r="E162" s="23"/>
      <c r="F162" s="20"/>
      <c r="G162" s="19"/>
      <c r="H162" s="9"/>
    </row>
    <row r="163" spans="1:8" ht="20.25" customHeight="1" thickBot="1" x14ac:dyDescent="0.4">
      <c r="A163" s="34"/>
      <c r="B163" s="9"/>
      <c r="C163" s="39"/>
      <c r="D163" s="26"/>
      <c r="E163" s="23"/>
      <c r="F163" s="20"/>
      <c r="G163" s="19"/>
      <c r="H163" s="9"/>
    </row>
    <row r="164" spans="1:8" ht="20.25" customHeight="1" thickBot="1" x14ac:dyDescent="0.4">
      <c r="A164" s="34"/>
      <c r="B164" s="9"/>
      <c r="C164" s="39"/>
      <c r="D164" s="26"/>
      <c r="E164" s="23"/>
      <c r="F164" s="20"/>
      <c r="G164" s="19"/>
      <c r="H164" s="9"/>
    </row>
    <row r="165" spans="1:8" ht="20.25" customHeight="1" thickBot="1" x14ac:dyDescent="0.4">
      <c r="A165" s="34"/>
      <c r="B165" s="9"/>
      <c r="C165" s="39"/>
      <c r="D165" s="26"/>
      <c r="E165" s="23"/>
      <c r="F165" s="20"/>
      <c r="G165" s="19"/>
      <c r="H165" s="9"/>
    </row>
    <row r="166" spans="1:8" ht="20.25" customHeight="1" thickBot="1" x14ac:dyDescent="0.4">
      <c r="A166" s="34"/>
      <c r="B166" s="9"/>
      <c r="C166" s="39"/>
      <c r="D166" s="26"/>
      <c r="E166" s="23"/>
      <c r="F166" s="20"/>
      <c r="G166" s="19"/>
      <c r="H166" s="9"/>
    </row>
    <row r="167" spans="1:8" ht="20.25" customHeight="1" thickBot="1" x14ac:dyDescent="0.4">
      <c r="A167" s="34"/>
      <c r="B167" s="9"/>
      <c r="C167" s="39"/>
      <c r="D167" s="26"/>
      <c r="E167" s="23"/>
      <c r="F167" s="20"/>
      <c r="G167" s="19"/>
      <c r="H167" s="9"/>
    </row>
    <row r="168" spans="1:8" ht="20.25" customHeight="1" thickBot="1" x14ac:dyDescent="0.4">
      <c r="A168" s="34"/>
      <c r="B168" s="9"/>
      <c r="C168" s="39"/>
      <c r="D168" s="26"/>
      <c r="E168" s="23"/>
      <c r="F168" s="20"/>
      <c r="G168" s="19"/>
      <c r="H168" s="9"/>
    </row>
    <row r="169" spans="1:8" ht="20.25" customHeight="1" thickBot="1" x14ac:dyDescent="0.4">
      <c r="A169" s="34"/>
      <c r="B169" s="9"/>
      <c r="C169" s="39"/>
      <c r="D169" s="26"/>
      <c r="E169" s="23"/>
      <c r="F169" s="20"/>
      <c r="G169" s="19"/>
      <c r="H169" s="9"/>
    </row>
    <row r="170" spans="1:8" ht="20.25" customHeight="1" thickBot="1" x14ac:dyDescent="0.4">
      <c r="A170" s="34"/>
      <c r="B170" s="9"/>
      <c r="C170" s="39"/>
      <c r="D170" s="26"/>
      <c r="E170" s="23"/>
      <c r="F170" s="20"/>
      <c r="G170" s="19"/>
      <c r="H170" s="9"/>
    </row>
    <row r="171" spans="1:8" ht="20.25" customHeight="1" thickBot="1" x14ac:dyDescent="0.4">
      <c r="A171" s="34"/>
      <c r="B171" s="9"/>
      <c r="C171" s="39"/>
      <c r="D171" s="26"/>
      <c r="E171" s="23"/>
      <c r="F171" s="20"/>
      <c r="G171" s="19"/>
      <c r="H171" s="9"/>
    </row>
    <row r="172" spans="1:8" ht="20.25" customHeight="1" thickBot="1" x14ac:dyDescent="0.4">
      <c r="A172" s="34"/>
      <c r="B172" s="9"/>
      <c r="C172" s="39"/>
      <c r="D172" s="26"/>
      <c r="E172" s="23"/>
      <c r="F172" s="20"/>
      <c r="G172" s="19"/>
      <c r="H172" s="9"/>
    </row>
    <row r="173" spans="1:8" ht="20.25" customHeight="1" thickBot="1" x14ac:dyDescent="0.4">
      <c r="A173" s="34"/>
      <c r="B173" s="9"/>
      <c r="C173" s="39"/>
      <c r="D173" s="26"/>
      <c r="E173" s="23"/>
      <c r="F173" s="20"/>
      <c r="G173" s="19"/>
      <c r="H173" s="9"/>
    </row>
    <row r="174" spans="1:8" ht="20.25" customHeight="1" thickBot="1" x14ac:dyDescent="0.4">
      <c r="A174" s="34"/>
      <c r="B174" s="9"/>
      <c r="C174" s="39"/>
      <c r="D174" s="26"/>
      <c r="E174" s="23"/>
      <c r="F174" s="20"/>
      <c r="G174" s="19"/>
      <c r="H174" s="9"/>
    </row>
    <row r="175" spans="1:8" ht="20.25" customHeight="1" thickBot="1" x14ac:dyDescent="0.4">
      <c r="A175" s="34"/>
      <c r="B175" s="9"/>
      <c r="C175" s="39"/>
      <c r="D175" s="26"/>
      <c r="E175" s="23"/>
      <c r="F175" s="20"/>
      <c r="G175" s="19"/>
      <c r="H175" s="9"/>
    </row>
    <row r="176" spans="1:8" ht="20.25" customHeight="1" thickBot="1" x14ac:dyDescent="0.4">
      <c r="A176" s="34"/>
      <c r="B176" s="9"/>
      <c r="C176" s="39"/>
      <c r="D176" s="26"/>
      <c r="E176" s="23"/>
      <c r="F176" s="20"/>
      <c r="G176" s="19"/>
      <c r="H176" s="9"/>
    </row>
    <row r="177" spans="1:8" ht="20.25" customHeight="1" thickBot="1" x14ac:dyDescent="0.4">
      <c r="A177" s="34" t="s">
        <v>482</v>
      </c>
      <c r="B177" s="9" t="s">
        <v>52</v>
      </c>
      <c r="C177" s="39">
        <v>40666</v>
      </c>
      <c r="D177" s="26" t="s">
        <v>49</v>
      </c>
      <c r="E177" s="23" t="e">
        <f>#REF!+#REF!</f>
        <v>#REF!</v>
      </c>
      <c r="F177" s="20" t="e">
        <f t="shared" ref="F177:F189" si="0">E177</f>
        <v>#REF!</v>
      </c>
      <c r="G177" s="19" t="s">
        <v>94</v>
      </c>
      <c r="H177" s="9" t="s">
        <v>21</v>
      </c>
    </row>
    <row r="178" spans="1:8" ht="20.25" customHeight="1" thickBot="1" x14ac:dyDescent="0.4">
      <c r="A178" s="34" t="s">
        <v>483</v>
      </c>
      <c r="B178" s="9" t="s">
        <v>52</v>
      </c>
      <c r="C178" s="39">
        <v>40666</v>
      </c>
      <c r="D178" s="26" t="s">
        <v>43</v>
      </c>
      <c r="E178" s="23" t="e">
        <f>#REF!+#REF!</f>
        <v>#REF!</v>
      </c>
      <c r="F178" s="20" t="e">
        <f t="shared" si="0"/>
        <v>#REF!</v>
      </c>
      <c r="G178" s="19" t="s">
        <v>170</v>
      </c>
      <c r="H178" s="9" t="s">
        <v>21</v>
      </c>
    </row>
    <row r="179" spans="1:8" ht="20.25" customHeight="1" thickBot="1" x14ac:dyDescent="0.4">
      <c r="A179" s="34" t="s">
        <v>484</v>
      </c>
      <c r="B179" s="9" t="s">
        <v>52</v>
      </c>
      <c r="C179" s="39">
        <v>40666</v>
      </c>
      <c r="D179" s="26" t="s">
        <v>109</v>
      </c>
      <c r="E179" s="23" t="e">
        <f>#REF!+#REF!</f>
        <v>#REF!</v>
      </c>
      <c r="F179" s="20" t="e">
        <f t="shared" si="0"/>
        <v>#REF!</v>
      </c>
      <c r="G179" s="19" t="s">
        <v>56</v>
      </c>
      <c r="H179" s="9" t="s">
        <v>21</v>
      </c>
    </row>
    <row r="180" spans="1:8" ht="20.25" customHeight="1" thickBot="1" x14ac:dyDescent="0.4">
      <c r="A180" s="34" t="s">
        <v>485</v>
      </c>
      <c r="B180" s="9" t="s">
        <v>52</v>
      </c>
      <c r="C180" s="39">
        <v>40666</v>
      </c>
      <c r="D180" s="26" t="s">
        <v>75</v>
      </c>
      <c r="E180" s="23" t="e">
        <f>#REF!+#REF!</f>
        <v>#REF!</v>
      </c>
      <c r="F180" s="20" t="e">
        <f t="shared" si="0"/>
        <v>#REF!</v>
      </c>
      <c r="G180" s="19" t="s">
        <v>68</v>
      </c>
      <c r="H180" s="9" t="s">
        <v>21</v>
      </c>
    </row>
    <row r="181" spans="1:8" ht="20.25" customHeight="1" thickBot="1" x14ac:dyDescent="0.4">
      <c r="A181" s="34" t="s">
        <v>486</v>
      </c>
      <c r="B181" s="9" t="s">
        <v>52</v>
      </c>
      <c r="C181" s="39">
        <v>40666</v>
      </c>
      <c r="D181" s="26" t="s">
        <v>43</v>
      </c>
      <c r="E181" s="23" t="e">
        <f>#REF!+#REF!</f>
        <v>#REF!</v>
      </c>
      <c r="F181" s="20" t="e">
        <f t="shared" si="0"/>
        <v>#REF!</v>
      </c>
      <c r="G181" s="19" t="s">
        <v>56</v>
      </c>
      <c r="H181" s="9" t="s">
        <v>21</v>
      </c>
    </row>
    <row r="182" spans="1:8" ht="20.25" customHeight="1" thickBot="1" x14ac:dyDescent="0.4">
      <c r="A182" s="34" t="s">
        <v>487</v>
      </c>
      <c r="B182" s="1" t="s">
        <v>29</v>
      </c>
      <c r="C182" s="40">
        <v>40715</v>
      </c>
      <c r="D182" s="26" t="s">
        <v>166</v>
      </c>
      <c r="E182" s="23">
        <v>1418595.42</v>
      </c>
      <c r="F182" s="20">
        <f t="shared" si="0"/>
        <v>1418595.42</v>
      </c>
      <c r="G182" s="19" t="s">
        <v>171</v>
      </c>
      <c r="H182" s="9" t="s">
        <v>21</v>
      </c>
    </row>
    <row r="183" spans="1:8" ht="20.25" customHeight="1" thickBot="1" x14ac:dyDescent="0.4">
      <c r="A183" s="34" t="s">
        <v>488</v>
      </c>
      <c r="B183" s="9" t="s">
        <v>52</v>
      </c>
      <c r="C183" s="40">
        <v>40721</v>
      </c>
      <c r="D183" s="26" t="s">
        <v>173</v>
      </c>
      <c r="E183" s="23" t="e">
        <f>#REF!+#REF!</f>
        <v>#REF!</v>
      </c>
      <c r="F183" s="20" t="e">
        <f t="shared" si="0"/>
        <v>#REF!</v>
      </c>
      <c r="G183" s="19" t="s">
        <v>175</v>
      </c>
      <c r="H183" s="9" t="s">
        <v>21</v>
      </c>
    </row>
    <row r="184" spans="1:8" ht="20.25" customHeight="1" thickBot="1" x14ac:dyDescent="0.4">
      <c r="A184" s="34" t="s">
        <v>489</v>
      </c>
      <c r="B184" s="9" t="s">
        <v>52</v>
      </c>
      <c r="C184" s="40">
        <v>40721</v>
      </c>
      <c r="D184" s="26" t="s">
        <v>174</v>
      </c>
      <c r="E184" s="23" t="e">
        <f>#REF!+#REF!</f>
        <v>#REF!</v>
      </c>
      <c r="F184" s="20" t="e">
        <f t="shared" si="0"/>
        <v>#REF!</v>
      </c>
      <c r="G184" s="19" t="s">
        <v>176</v>
      </c>
      <c r="H184" s="9" t="s">
        <v>21</v>
      </c>
    </row>
    <row r="185" spans="1:8" ht="20.25" customHeight="1" thickBot="1" x14ac:dyDescent="0.4">
      <c r="A185" s="34" t="s">
        <v>490</v>
      </c>
      <c r="B185" s="9" t="s">
        <v>52</v>
      </c>
      <c r="C185" s="39">
        <v>40721</v>
      </c>
      <c r="D185" s="19" t="s">
        <v>116</v>
      </c>
      <c r="E185" s="20" t="e">
        <f>#REF!+#REF!</f>
        <v>#REF!</v>
      </c>
      <c r="F185" s="20" t="e">
        <f t="shared" si="0"/>
        <v>#REF!</v>
      </c>
      <c r="G185" s="19" t="s">
        <v>56</v>
      </c>
      <c r="H185" s="9" t="s">
        <v>21</v>
      </c>
    </row>
    <row r="186" spans="1:8" ht="20.25" customHeight="1" thickBot="1" x14ac:dyDescent="0.4">
      <c r="A186" s="34" t="s">
        <v>491</v>
      </c>
      <c r="B186" s="9" t="s">
        <v>52</v>
      </c>
      <c r="C186" s="39">
        <v>40721</v>
      </c>
      <c r="D186" s="19" t="s">
        <v>78</v>
      </c>
      <c r="E186" s="20" t="e">
        <f>#REF!+#REF!</f>
        <v>#REF!</v>
      </c>
      <c r="F186" s="20" t="e">
        <f t="shared" si="0"/>
        <v>#REF!</v>
      </c>
      <c r="G186" s="19" t="s">
        <v>176</v>
      </c>
      <c r="H186" s="9" t="s">
        <v>21</v>
      </c>
    </row>
    <row r="187" spans="1:8" ht="20.25" customHeight="1" thickBot="1" x14ac:dyDescent="0.4">
      <c r="A187" s="34" t="s">
        <v>492</v>
      </c>
      <c r="B187" s="9" t="s">
        <v>52</v>
      </c>
      <c r="C187" s="39">
        <v>40721</v>
      </c>
      <c r="D187" s="19" t="s">
        <v>172</v>
      </c>
      <c r="E187" s="20" t="e">
        <f>#REF!+#REF!</f>
        <v>#REF!</v>
      </c>
      <c r="F187" s="20" t="e">
        <f t="shared" si="0"/>
        <v>#REF!</v>
      </c>
      <c r="G187" s="19" t="s">
        <v>68</v>
      </c>
      <c r="H187" s="9" t="s">
        <v>21</v>
      </c>
    </row>
    <row r="188" spans="1:8" ht="20.25" customHeight="1" thickBot="1" x14ac:dyDescent="0.4">
      <c r="A188" s="34" t="s">
        <v>493</v>
      </c>
      <c r="B188" s="9" t="s">
        <v>52</v>
      </c>
      <c r="C188" s="39">
        <v>40721</v>
      </c>
      <c r="D188" s="19" t="s">
        <v>142</v>
      </c>
      <c r="E188" s="20" t="e">
        <f>#REF!+#REF!</f>
        <v>#REF!</v>
      </c>
      <c r="F188" s="20" t="e">
        <f t="shared" si="0"/>
        <v>#REF!</v>
      </c>
      <c r="G188" s="19" t="s">
        <v>57</v>
      </c>
      <c r="H188" s="9" t="s">
        <v>21</v>
      </c>
    </row>
    <row r="189" spans="1:8" ht="20.25" customHeight="1" thickBot="1" x14ac:dyDescent="0.4">
      <c r="A189" s="34" t="s">
        <v>494</v>
      </c>
      <c r="B189" s="9" t="s">
        <v>52</v>
      </c>
      <c r="C189" s="39">
        <v>40728</v>
      </c>
      <c r="D189" s="19" t="s">
        <v>79</v>
      </c>
      <c r="E189" s="20" t="e">
        <f>#REF!+#REF!</f>
        <v>#REF!</v>
      </c>
      <c r="F189" s="20" t="e">
        <f t="shared" si="0"/>
        <v>#REF!</v>
      </c>
      <c r="G189" s="19" t="s">
        <v>182</v>
      </c>
      <c r="H189" s="9" t="s">
        <v>21</v>
      </c>
    </row>
    <row r="190" spans="1:8" ht="20.25" customHeight="1" thickBot="1" x14ac:dyDescent="0.4">
      <c r="A190" s="34" t="s">
        <v>495</v>
      </c>
      <c r="B190" s="9" t="s">
        <v>29</v>
      </c>
      <c r="C190" s="37">
        <v>40630</v>
      </c>
      <c r="D190" s="9" t="s">
        <v>24</v>
      </c>
      <c r="E190" s="11">
        <v>300000</v>
      </c>
      <c r="F190" s="11">
        <v>284200</v>
      </c>
      <c r="G190" s="9" t="s">
        <v>25</v>
      </c>
      <c r="H190" s="9" t="s">
        <v>21</v>
      </c>
    </row>
    <row r="191" spans="1:8" ht="20.25" customHeight="1" thickBot="1" x14ac:dyDescent="0.4">
      <c r="A191" s="34" t="s">
        <v>496</v>
      </c>
      <c r="B191" s="9" t="s">
        <v>52</v>
      </c>
      <c r="C191" s="39">
        <v>40728</v>
      </c>
      <c r="D191" s="19" t="s">
        <v>81</v>
      </c>
      <c r="E191" s="20" t="e">
        <f>#REF!+#REF!</f>
        <v>#REF!</v>
      </c>
      <c r="F191" s="11" t="e">
        <f>E191</f>
        <v>#REF!</v>
      </c>
      <c r="G191" s="19" t="s">
        <v>183</v>
      </c>
      <c r="H191" s="9" t="s">
        <v>21</v>
      </c>
    </row>
    <row r="192" spans="1:8" ht="20.25" customHeight="1" thickBot="1" x14ac:dyDescent="0.4">
      <c r="A192" s="34" t="s">
        <v>497</v>
      </c>
      <c r="B192" s="9" t="s">
        <v>52</v>
      </c>
      <c r="C192" s="39">
        <v>40728</v>
      </c>
      <c r="D192" s="19" t="s">
        <v>81</v>
      </c>
      <c r="E192" s="20" t="e">
        <f>#REF!+#REF!</f>
        <v>#REF!</v>
      </c>
      <c r="F192" s="11" t="e">
        <f t="shared" ref="F192:F255" si="1">E192</f>
        <v>#REF!</v>
      </c>
      <c r="G192" s="19" t="s">
        <v>56</v>
      </c>
      <c r="H192" s="9" t="s">
        <v>21</v>
      </c>
    </row>
    <row r="193" spans="1:8" ht="20.25" customHeight="1" thickBot="1" x14ac:dyDescent="0.4">
      <c r="A193" s="34" t="s">
        <v>498</v>
      </c>
      <c r="B193" s="9" t="s">
        <v>52</v>
      </c>
      <c r="C193" s="39">
        <v>40728</v>
      </c>
      <c r="D193" s="19" t="s">
        <v>81</v>
      </c>
      <c r="E193" s="20" t="e">
        <f>#REF!+#REF!</f>
        <v>#REF!</v>
      </c>
      <c r="F193" s="11" t="e">
        <f t="shared" si="1"/>
        <v>#REF!</v>
      </c>
      <c r="G193" s="19" t="s">
        <v>184</v>
      </c>
      <c r="H193" s="9" t="s">
        <v>21</v>
      </c>
    </row>
    <row r="194" spans="1:8" ht="20.25" customHeight="1" thickBot="1" x14ac:dyDescent="0.4">
      <c r="A194" s="34" t="s">
        <v>499</v>
      </c>
      <c r="B194" s="9" t="s">
        <v>52</v>
      </c>
      <c r="C194" s="39">
        <v>40728</v>
      </c>
      <c r="D194" s="19" t="s">
        <v>43</v>
      </c>
      <c r="E194" s="20" t="e">
        <f>#REF!+#REF!</f>
        <v>#REF!</v>
      </c>
      <c r="F194" s="11" t="e">
        <f t="shared" si="1"/>
        <v>#REF!</v>
      </c>
      <c r="G194" s="19" t="s">
        <v>169</v>
      </c>
      <c r="H194" s="9" t="s">
        <v>21</v>
      </c>
    </row>
    <row r="195" spans="1:8" ht="20.25" customHeight="1" thickBot="1" x14ac:dyDescent="0.4">
      <c r="A195" s="34" t="s">
        <v>500</v>
      </c>
      <c r="B195" s="9" t="s">
        <v>52</v>
      </c>
      <c r="C195" s="39">
        <v>40728</v>
      </c>
      <c r="D195" s="19" t="s">
        <v>110</v>
      </c>
      <c r="E195" s="20" t="e">
        <f>#REF!+#REF!</f>
        <v>#REF!</v>
      </c>
      <c r="F195" s="11" t="e">
        <f t="shared" si="1"/>
        <v>#REF!</v>
      </c>
      <c r="G195" s="19" t="s">
        <v>185</v>
      </c>
      <c r="H195" s="9" t="s">
        <v>21</v>
      </c>
    </row>
    <row r="196" spans="1:8" ht="20.25" customHeight="1" thickBot="1" x14ac:dyDescent="0.4">
      <c r="A196" s="34" t="s">
        <v>501</v>
      </c>
      <c r="B196" s="9" t="s">
        <v>52</v>
      </c>
      <c r="C196" s="39">
        <v>40728</v>
      </c>
      <c r="D196" s="19" t="s">
        <v>177</v>
      </c>
      <c r="E196" s="20" t="e">
        <f>#REF!+#REF!</f>
        <v>#REF!</v>
      </c>
      <c r="F196" s="11" t="e">
        <f t="shared" si="1"/>
        <v>#REF!</v>
      </c>
      <c r="G196" s="19" t="s">
        <v>186</v>
      </c>
      <c r="H196" s="9" t="s">
        <v>21</v>
      </c>
    </row>
    <row r="197" spans="1:8" ht="20.25" customHeight="1" thickBot="1" x14ac:dyDescent="0.4">
      <c r="A197" s="34" t="s">
        <v>502</v>
      </c>
      <c r="B197" s="9" t="s">
        <v>52</v>
      </c>
      <c r="C197" s="39">
        <v>40728</v>
      </c>
      <c r="D197" s="19" t="s">
        <v>172</v>
      </c>
      <c r="E197" s="20" t="e">
        <f>#REF!+#REF!</f>
        <v>#REF!</v>
      </c>
      <c r="F197" s="11" t="e">
        <f t="shared" si="1"/>
        <v>#REF!</v>
      </c>
      <c r="G197" s="19" t="s">
        <v>89</v>
      </c>
      <c r="H197" s="9" t="s">
        <v>21</v>
      </c>
    </row>
    <row r="198" spans="1:8" ht="20.25" customHeight="1" thickBot="1" x14ac:dyDescent="0.4">
      <c r="A198" s="34" t="s">
        <v>503</v>
      </c>
      <c r="B198" s="9" t="s">
        <v>52</v>
      </c>
      <c r="C198" s="39">
        <v>40728</v>
      </c>
      <c r="D198" s="19" t="s">
        <v>110</v>
      </c>
      <c r="E198" s="20" t="e">
        <f>#REF!+#REF!</f>
        <v>#REF!</v>
      </c>
      <c r="F198" s="11" t="e">
        <f t="shared" si="1"/>
        <v>#REF!</v>
      </c>
      <c r="G198" s="19" t="s">
        <v>187</v>
      </c>
      <c r="H198" s="9" t="s">
        <v>21</v>
      </c>
    </row>
    <row r="199" spans="1:8" ht="20.25" customHeight="1" thickBot="1" x14ac:dyDescent="0.4">
      <c r="A199" s="34" t="s">
        <v>504</v>
      </c>
      <c r="B199" s="9" t="s">
        <v>52</v>
      </c>
      <c r="C199" s="39">
        <v>40728</v>
      </c>
      <c r="D199" s="19" t="s">
        <v>178</v>
      </c>
      <c r="E199" s="20" t="e">
        <f>#REF!+#REF!</f>
        <v>#REF!</v>
      </c>
      <c r="F199" s="11" t="e">
        <f t="shared" si="1"/>
        <v>#REF!</v>
      </c>
      <c r="G199" s="19" t="s">
        <v>151</v>
      </c>
      <c r="H199" s="9" t="s">
        <v>21</v>
      </c>
    </row>
    <row r="200" spans="1:8" ht="20.25" customHeight="1" thickBot="1" x14ac:dyDescent="0.4">
      <c r="A200" s="34" t="s">
        <v>505</v>
      </c>
      <c r="B200" s="9" t="s">
        <v>52</v>
      </c>
      <c r="C200" s="39">
        <v>40728</v>
      </c>
      <c r="D200" s="19" t="s">
        <v>83</v>
      </c>
      <c r="E200" s="20" t="e">
        <f>#REF!+#REF!</f>
        <v>#REF!</v>
      </c>
      <c r="F200" s="11" t="e">
        <f t="shared" si="1"/>
        <v>#REF!</v>
      </c>
      <c r="G200" s="19" t="s">
        <v>56</v>
      </c>
      <c r="H200" s="9" t="s">
        <v>21</v>
      </c>
    </row>
    <row r="201" spans="1:8" ht="20.25" customHeight="1" thickBot="1" x14ac:dyDescent="0.4">
      <c r="A201" s="34" t="s">
        <v>506</v>
      </c>
      <c r="B201" s="9" t="s">
        <v>52</v>
      </c>
      <c r="C201" s="39">
        <v>40728</v>
      </c>
      <c r="D201" s="19" t="s">
        <v>45</v>
      </c>
      <c r="E201" s="20" t="e">
        <f>#REF!+#REF!</f>
        <v>#REF!</v>
      </c>
      <c r="F201" s="11" t="e">
        <f t="shared" si="1"/>
        <v>#REF!</v>
      </c>
      <c r="G201" s="19" t="s">
        <v>131</v>
      </c>
      <c r="H201" s="9" t="s">
        <v>21</v>
      </c>
    </row>
    <row r="202" spans="1:8" ht="20.25" customHeight="1" thickBot="1" x14ac:dyDescent="0.4">
      <c r="A202" s="34" t="s">
        <v>507</v>
      </c>
      <c r="B202" s="9" t="s">
        <v>52</v>
      </c>
      <c r="C202" s="39">
        <v>40728</v>
      </c>
      <c r="D202" s="19" t="s">
        <v>179</v>
      </c>
      <c r="E202" s="20" t="e">
        <f>#REF!+#REF!</f>
        <v>#REF!</v>
      </c>
      <c r="F202" s="11" t="e">
        <f t="shared" si="1"/>
        <v>#REF!</v>
      </c>
      <c r="G202" s="19" t="s">
        <v>131</v>
      </c>
      <c r="H202" s="9" t="s">
        <v>21</v>
      </c>
    </row>
    <row r="203" spans="1:8" ht="20.25" customHeight="1" thickBot="1" x14ac:dyDescent="0.4">
      <c r="A203" s="34" t="s">
        <v>508</v>
      </c>
      <c r="B203" s="9" t="s">
        <v>52</v>
      </c>
      <c r="C203" s="39">
        <v>40728</v>
      </c>
      <c r="D203" s="19" t="s">
        <v>83</v>
      </c>
      <c r="E203" s="20" t="e">
        <f>#REF!+#REF!</f>
        <v>#REF!</v>
      </c>
      <c r="F203" s="11" t="e">
        <f t="shared" si="1"/>
        <v>#REF!</v>
      </c>
      <c r="G203" s="19" t="s">
        <v>56</v>
      </c>
      <c r="H203" s="9" t="s">
        <v>21</v>
      </c>
    </row>
    <row r="204" spans="1:8" ht="20.25" customHeight="1" thickBot="1" x14ac:dyDescent="0.4">
      <c r="A204" s="34" t="s">
        <v>509</v>
      </c>
      <c r="B204" s="9" t="s">
        <v>52</v>
      </c>
      <c r="C204" s="39">
        <v>40728</v>
      </c>
      <c r="D204" s="19" t="s">
        <v>180</v>
      </c>
      <c r="E204" s="20" t="e">
        <f>#REF!+#REF!</f>
        <v>#REF!</v>
      </c>
      <c r="F204" s="11" t="e">
        <f t="shared" si="1"/>
        <v>#REF!</v>
      </c>
      <c r="G204" s="19" t="s">
        <v>56</v>
      </c>
      <c r="H204" s="9" t="s">
        <v>21</v>
      </c>
    </row>
    <row r="205" spans="1:8" ht="20.25" customHeight="1" thickBot="1" x14ac:dyDescent="0.4">
      <c r="A205" s="34" t="s">
        <v>510</v>
      </c>
      <c r="B205" s="9" t="s">
        <v>52</v>
      </c>
      <c r="C205" s="39">
        <v>40728</v>
      </c>
      <c r="D205" s="19" t="s">
        <v>81</v>
      </c>
      <c r="E205" s="20" t="e">
        <f>#REF!+#REF!</f>
        <v>#REF!</v>
      </c>
      <c r="F205" s="11" t="e">
        <f t="shared" si="1"/>
        <v>#REF!</v>
      </c>
      <c r="G205" s="19" t="s">
        <v>56</v>
      </c>
      <c r="H205" s="9" t="s">
        <v>21</v>
      </c>
    </row>
    <row r="206" spans="1:8" ht="20.25" customHeight="1" thickBot="1" x14ac:dyDescent="0.4">
      <c r="A206" s="34" t="s">
        <v>511</v>
      </c>
      <c r="B206" s="9" t="s">
        <v>52</v>
      </c>
      <c r="C206" s="39">
        <v>40744</v>
      </c>
      <c r="D206" s="19" t="s">
        <v>77</v>
      </c>
      <c r="E206" s="20" t="e">
        <f>#REF!+#REF!</f>
        <v>#REF!</v>
      </c>
      <c r="F206" s="11" t="e">
        <f t="shared" si="1"/>
        <v>#REF!</v>
      </c>
      <c r="G206" s="19" t="s">
        <v>56</v>
      </c>
      <c r="H206" s="9" t="s">
        <v>21</v>
      </c>
    </row>
    <row r="207" spans="1:8" ht="20.25" customHeight="1" thickBot="1" x14ac:dyDescent="0.4">
      <c r="A207" s="34" t="s">
        <v>512</v>
      </c>
      <c r="B207" s="9" t="s">
        <v>52</v>
      </c>
      <c r="C207" s="39">
        <v>40744</v>
      </c>
      <c r="D207" s="19" t="s">
        <v>77</v>
      </c>
      <c r="E207" s="20" t="e">
        <f>#REF!+#REF!</f>
        <v>#REF!</v>
      </c>
      <c r="F207" s="11" t="e">
        <f t="shared" si="1"/>
        <v>#REF!</v>
      </c>
      <c r="G207" s="19" t="s">
        <v>137</v>
      </c>
      <c r="H207" s="9" t="s">
        <v>21</v>
      </c>
    </row>
    <row r="208" spans="1:8" ht="20.25" customHeight="1" thickBot="1" x14ac:dyDescent="0.4">
      <c r="A208" s="34" t="s">
        <v>513</v>
      </c>
      <c r="B208" s="9" t="s">
        <v>52</v>
      </c>
      <c r="C208" s="39">
        <v>40744</v>
      </c>
      <c r="D208" s="19" t="s">
        <v>43</v>
      </c>
      <c r="E208" s="20" t="e">
        <f>#REF!+#REF!</f>
        <v>#REF!</v>
      </c>
      <c r="F208" s="11" t="e">
        <f t="shared" si="1"/>
        <v>#REF!</v>
      </c>
      <c r="G208" s="19" t="s">
        <v>89</v>
      </c>
      <c r="H208" s="9" t="s">
        <v>21</v>
      </c>
    </row>
    <row r="209" spans="1:8" ht="20.25" customHeight="1" thickBot="1" x14ac:dyDescent="0.4">
      <c r="A209" s="34" t="s">
        <v>514</v>
      </c>
      <c r="B209" s="9" t="s">
        <v>52</v>
      </c>
      <c r="C209" s="39">
        <v>40744</v>
      </c>
      <c r="D209" s="19" t="s">
        <v>43</v>
      </c>
      <c r="E209" s="20" t="e">
        <f>#REF!+#REF!</f>
        <v>#REF!</v>
      </c>
      <c r="F209" s="11" t="e">
        <f t="shared" si="1"/>
        <v>#REF!</v>
      </c>
      <c r="G209" s="19" t="s">
        <v>89</v>
      </c>
      <c r="H209" s="9" t="s">
        <v>21</v>
      </c>
    </row>
    <row r="210" spans="1:8" ht="20.25" customHeight="1" thickBot="1" x14ac:dyDescent="0.4">
      <c r="A210" s="34" t="s">
        <v>515</v>
      </c>
      <c r="B210" s="9" t="s">
        <v>52</v>
      </c>
      <c r="C210" s="39">
        <v>40744</v>
      </c>
      <c r="D210" s="19" t="s">
        <v>81</v>
      </c>
      <c r="E210" s="20" t="e">
        <f>#REF!+#REF!</f>
        <v>#REF!</v>
      </c>
      <c r="F210" s="11" t="e">
        <f t="shared" si="1"/>
        <v>#REF!</v>
      </c>
      <c r="G210" s="19" t="s">
        <v>56</v>
      </c>
      <c r="H210" s="9" t="s">
        <v>21</v>
      </c>
    </row>
    <row r="211" spans="1:8" ht="20.25" customHeight="1" thickBot="1" x14ac:dyDescent="0.4">
      <c r="A211" s="34" t="s">
        <v>516</v>
      </c>
      <c r="B211" s="9" t="s">
        <v>52</v>
      </c>
      <c r="C211" s="39">
        <v>40744</v>
      </c>
      <c r="D211" s="19" t="s">
        <v>81</v>
      </c>
      <c r="E211" s="20" t="e">
        <f>#REF!+#REF!</f>
        <v>#REF!</v>
      </c>
      <c r="F211" s="11" t="e">
        <f t="shared" si="1"/>
        <v>#REF!</v>
      </c>
      <c r="G211" s="19" t="s">
        <v>56</v>
      </c>
      <c r="H211" s="9" t="s">
        <v>21</v>
      </c>
    </row>
    <row r="212" spans="1:8" ht="20.25" customHeight="1" thickBot="1" x14ac:dyDescent="0.4">
      <c r="A212" s="34" t="s">
        <v>517</v>
      </c>
      <c r="B212" s="9" t="s">
        <v>52</v>
      </c>
      <c r="C212" s="39">
        <v>40744</v>
      </c>
      <c r="D212" s="19" t="s">
        <v>77</v>
      </c>
      <c r="E212" s="20" t="e">
        <f>#REF!+#REF!</f>
        <v>#REF!</v>
      </c>
      <c r="F212" s="11" t="e">
        <f t="shared" si="1"/>
        <v>#REF!</v>
      </c>
      <c r="G212" s="19" t="s">
        <v>56</v>
      </c>
      <c r="H212" s="9" t="s">
        <v>21</v>
      </c>
    </row>
    <row r="213" spans="1:8" ht="20.25" customHeight="1" thickBot="1" x14ac:dyDescent="0.4">
      <c r="A213" s="34" t="s">
        <v>518</v>
      </c>
      <c r="B213" s="9" t="s">
        <v>52</v>
      </c>
      <c r="C213" s="39">
        <v>40744</v>
      </c>
      <c r="D213" s="19" t="s">
        <v>81</v>
      </c>
      <c r="E213" s="20" t="e">
        <f>#REF!+#REF!</f>
        <v>#REF!</v>
      </c>
      <c r="F213" s="11" t="e">
        <f t="shared" si="1"/>
        <v>#REF!</v>
      </c>
      <c r="G213" s="19" t="s">
        <v>89</v>
      </c>
      <c r="H213" s="9" t="s">
        <v>21</v>
      </c>
    </row>
    <row r="214" spans="1:8" ht="20.25" customHeight="1" thickBot="1" x14ac:dyDescent="0.4">
      <c r="A214" s="34" t="s">
        <v>519</v>
      </c>
      <c r="B214" s="9" t="s">
        <v>52</v>
      </c>
      <c r="C214" s="39">
        <v>40744</v>
      </c>
      <c r="D214" s="19" t="s">
        <v>81</v>
      </c>
      <c r="E214" s="20" t="e">
        <f>#REF!+#REF!</f>
        <v>#REF!</v>
      </c>
      <c r="F214" s="11" t="e">
        <f t="shared" si="1"/>
        <v>#REF!</v>
      </c>
      <c r="G214" s="19" t="s">
        <v>56</v>
      </c>
      <c r="H214" s="9" t="s">
        <v>21</v>
      </c>
    </row>
    <row r="215" spans="1:8" ht="20.25" customHeight="1" thickBot="1" x14ac:dyDescent="0.4">
      <c r="A215" s="34" t="s">
        <v>520</v>
      </c>
      <c r="B215" s="9" t="s">
        <v>52</v>
      </c>
      <c r="C215" s="39">
        <v>40744</v>
      </c>
      <c r="D215" s="19" t="s">
        <v>103</v>
      </c>
      <c r="E215" s="20" t="e">
        <f>#REF!+#REF!</f>
        <v>#REF!</v>
      </c>
      <c r="F215" s="11" t="e">
        <f t="shared" si="1"/>
        <v>#REF!</v>
      </c>
      <c r="G215" s="19" t="s">
        <v>56</v>
      </c>
      <c r="H215" s="9" t="s">
        <v>21</v>
      </c>
    </row>
    <row r="216" spans="1:8" ht="20.25" customHeight="1" thickBot="1" x14ac:dyDescent="0.4">
      <c r="A216" s="34" t="s">
        <v>521</v>
      </c>
      <c r="B216" s="9" t="s">
        <v>52</v>
      </c>
      <c r="C216" s="39">
        <v>40744</v>
      </c>
      <c r="D216" s="19" t="s">
        <v>81</v>
      </c>
      <c r="E216" s="20" t="e">
        <f>#REF!+#REF!</f>
        <v>#REF!</v>
      </c>
      <c r="F216" s="11" t="e">
        <f t="shared" si="1"/>
        <v>#REF!</v>
      </c>
      <c r="G216" s="19" t="s">
        <v>56</v>
      </c>
      <c r="H216" s="9" t="s">
        <v>21</v>
      </c>
    </row>
    <row r="217" spans="1:8" ht="20.25" customHeight="1" thickBot="1" x14ac:dyDescent="0.4">
      <c r="A217" s="34" t="s">
        <v>522</v>
      </c>
      <c r="B217" s="9" t="s">
        <v>52</v>
      </c>
      <c r="C217" s="39">
        <v>40744</v>
      </c>
      <c r="D217" s="19" t="s">
        <v>181</v>
      </c>
      <c r="E217" s="20" t="e">
        <f>#REF!+#REF!</f>
        <v>#REF!</v>
      </c>
      <c r="F217" s="11" t="e">
        <f t="shared" si="1"/>
        <v>#REF!</v>
      </c>
      <c r="G217" s="19" t="s">
        <v>188</v>
      </c>
      <c r="H217" s="9" t="s">
        <v>21</v>
      </c>
    </row>
    <row r="218" spans="1:8" ht="20.25" customHeight="1" thickBot="1" x14ac:dyDescent="0.4">
      <c r="A218" s="34" t="s">
        <v>523</v>
      </c>
      <c r="B218" s="9" t="s">
        <v>52</v>
      </c>
      <c r="C218" s="39">
        <v>40744</v>
      </c>
      <c r="D218" s="19" t="s">
        <v>181</v>
      </c>
      <c r="E218" s="20" t="e">
        <f>#REF!+#REF!</f>
        <v>#REF!</v>
      </c>
      <c r="F218" s="11" t="e">
        <f t="shared" si="1"/>
        <v>#REF!</v>
      </c>
      <c r="G218" s="19" t="s">
        <v>188</v>
      </c>
      <c r="H218" s="9" t="s">
        <v>21</v>
      </c>
    </row>
    <row r="219" spans="1:8" ht="20.25" customHeight="1" thickBot="1" x14ac:dyDescent="0.4">
      <c r="A219" s="34" t="s">
        <v>524</v>
      </c>
      <c r="B219" s="9" t="s">
        <v>52</v>
      </c>
      <c r="C219" s="39">
        <v>40744</v>
      </c>
      <c r="D219" s="19" t="s">
        <v>77</v>
      </c>
      <c r="E219" s="20" t="e">
        <f>#REF!+#REF!</f>
        <v>#REF!</v>
      </c>
      <c r="F219" s="11" t="e">
        <f t="shared" si="1"/>
        <v>#REF!</v>
      </c>
      <c r="G219" s="19" t="s">
        <v>137</v>
      </c>
      <c r="H219" s="9" t="s">
        <v>21</v>
      </c>
    </row>
    <row r="220" spans="1:8" ht="20.25" customHeight="1" thickBot="1" x14ac:dyDescent="0.4">
      <c r="A220" s="34" t="s">
        <v>525</v>
      </c>
      <c r="B220" s="9" t="s">
        <v>52</v>
      </c>
      <c r="C220" s="39">
        <v>40744</v>
      </c>
      <c r="D220" s="19" t="s">
        <v>77</v>
      </c>
      <c r="E220" s="20" t="e">
        <f>#REF!+#REF!</f>
        <v>#REF!</v>
      </c>
      <c r="F220" s="11" t="e">
        <f t="shared" si="1"/>
        <v>#REF!</v>
      </c>
      <c r="G220" s="19" t="s">
        <v>137</v>
      </c>
      <c r="H220" s="9" t="s">
        <v>21</v>
      </c>
    </row>
    <row r="221" spans="1:8" ht="20.25" customHeight="1" thickBot="1" x14ac:dyDescent="0.4">
      <c r="A221" s="34" t="s">
        <v>526</v>
      </c>
      <c r="B221" s="9" t="s">
        <v>52</v>
      </c>
      <c r="C221" s="39">
        <v>40744</v>
      </c>
      <c r="D221" s="19" t="s">
        <v>43</v>
      </c>
      <c r="E221" s="20" t="e">
        <f>#REF!+#REF!</f>
        <v>#REF!</v>
      </c>
      <c r="F221" s="11" t="e">
        <f t="shared" si="1"/>
        <v>#REF!</v>
      </c>
      <c r="G221" s="19" t="s">
        <v>60</v>
      </c>
      <c r="H221" s="9" t="s">
        <v>21</v>
      </c>
    </row>
    <row r="222" spans="1:8" ht="20.25" customHeight="1" thickBot="1" x14ac:dyDescent="0.4">
      <c r="A222" s="34" t="s">
        <v>527</v>
      </c>
      <c r="B222" s="9" t="s">
        <v>52</v>
      </c>
      <c r="C222" s="39">
        <v>40744</v>
      </c>
      <c r="D222" s="19" t="s">
        <v>180</v>
      </c>
      <c r="E222" s="20" t="e">
        <f>#REF!+#REF!</f>
        <v>#REF!</v>
      </c>
      <c r="F222" s="11" t="e">
        <f t="shared" si="1"/>
        <v>#REF!</v>
      </c>
      <c r="G222" s="19" t="s">
        <v>60</v>
      </c>
      <c r="H222" s="9" t="s">
        <v>21</v>
      </c>
    </row>
    <row r="223" spans="1:8" ht="20.25" customHeight="1" thickBot="1" x14ac:dyDescent="0.4">
      <c r="A223" s="34" t="s">
        <v>528</v>
      </c>
      <c r="B223" s="9" t="s">
        <v>52</v>
      </c>
      <c r="C223" s="39">
        <v>40744</v>
      </c>
      <c r="D223" s="19" t="s">
        <v>72</v>
      </c>
      <c r="E223" s="20" t="e">
        <f>#REF!+#REF!</f>
        <v>#REF!</v>
      </c>
      <c r="F223" s="11" t="e">
        <f t="shared" si="1"/>
        <v>#REF!</v>
      </c>
      <c r="G223" s="19" t="s">
        <v>153</v>
      </c>
      <c r="H223" s="9" t="s">
        <v>21</v>
      </c>
    </row>
    <row r="224" spans="1:8" ht="20.25" customHeight="1" thickBot="1" x14ac:dyDescent="0.4">
      <c r="A224" s="34" t="s">
        <v>529</v>
      </c>
      <c r="B224" s="9" t="s">
        <v>52</v>
      </c>
      <c r="C224" s="39">
        <v>40744</v>
      </c>
      <c r="D224" s="19" t="s">
        <v>77</v>
      </c>
      <c r="E224" s="20" t="e">
        <f>#REF!+#REF!</f>
        <v>#REF!</v>
      </c>
      <c r="F224" s="11" t="e">
        <f t="shared" si="1"/>
        <v>#REF!</v>
      </c>
      <c r="G224" s="19" t="s">
        <v>189</v>
      </c>
      <c r="H224" s="9" t="s">
        <v>21</v>
      </c>
    </row>
    <row r="225" spans="1:8" ht="20.25" customHeight="1" thickBot="1" x14ac:dyDescent="0.4">
      <c r="A225" s="34" t="s">
        <v>530</v>
      </c>
      <c r="B225" s="9" t="s">
        <v>52</v>
      </c>
      <c r="C225" s="39">
        <v>40744</v>
      </c>
      <c r="D225" s="19" t="s">
        <v>77</v>
      </c>
      <c r="E225" s="20" t="e">
        <f>#REF!+#REF!</f>
        <v>#REF!</v>
      </c>
      <c r="F225" s="11" t="e">
        <f t="shared" si="1"/>
        <v>#REF!</v>
      </c>
      <c r="G225" s="19" t="s">
        <v>56</v>
      </c>
      <c r="H225" s="9" t="s">
        <v>21</v>
      </c>
    </row>
    <row r="226" spans="1:8" ht="20.25" customHeight="1" thickBot="1" x14ac:dyDescent="0.4">
      <c r="A226" s="34" t="s">
        <v>531</v>
      </c>
      <c r="B226" s="9" t="s">
        <v>52</v>
      </c>
      <c r="C226" s="39">
        <v>40744</v>
      </c>
      <c r="D226" s="19" t="s">
        <v>103</v>
      </c>
      <c r="E226" s="20" t="e">
        <f>#REF!+#REF!</f>
        <v>#REF!</v>
      </c>
      <c r="F226" s="11" t="e">
        <f t="shared" si="1"/>
        <v>#REF!</v>
      </c>
      <c r="G226" s="19" t="s">
        <v>190</v>
      </c>
      <c r="H226" s="9" t="s">
        <v>21</v>
      </c>
    </row>
    <row r="227" spans="1:8" ht="20.25" customHeight="1" thickBot="1" x14ac:dyDescent="0.4">
      <c r="A227" s="34" t="s">
        <v>532</v>
      </c>
      <c r="B227" s="9" t="s">
        <v>52</v>
      </c>
      <c r="C227" s="39">
        <v>40744</v>
      </c>
      <c r="D227" s="19" t="s">
        <v>77</v>
      </c>
      <c r="E227" s="20" t="e">
        <f>#REF!+#REF!</f>
        <v>#REF!</v>
      </c>
      <c r="F227" s="11" t="e">
        <f t="shared" si="1"/>
        <v>#REF!</v>
      </c>
      <c r="G227" s="19" t="s">
        <v>56</v>
      </c>
      <c r="H227" s="9" t="s">
        <v>21</v>
      </c>
    </row>
    <row r="228" spans="1:8" ht="20.25" customHeight="1" thickBot="1" x14ac:dyDescent="0.4">
      <c r="A228" s="34" t="s">
        <v>533</v>
      </c>
      <c r="B228" s="9" t="s">
        <v>52</v>
      </c>
      <c r="C228" s="38">
        <v>40756</v>
      </c>
      <c r="D228" s="19" t="s">
        <v>76</v>
      </c>
      <c r="E228" s="20" t="e">
        <f>#REF!+#REF!</f>
        <v>#REF!</v>
      </c>
      <c r="F228" s="11" t="e">
        <f t="shared" si="1"/>
        <v>#REF!</v>
      </c>
      <c r="G228" s="19" t="s">
        <v>156</v>
      </c>
      <c r="H228" s="9" t="s">
        <v>21</v>
      </c>
    </row>
    <row r="229" spans="1:8" ht="20.25" customHeight="1" thickBot="1" x14ac:dyDescent="0.4">
      <c r="A229" s="34" t="s">
        <v>534</v>
      </c>
      <c r="B229" s="9" t="s">
        <v>52</v>
      </c>
      <c r="C229" s="38">
        <v>40756</v>
      </c>
      <c r="D229" s="19" t="s">
        <v>83</v>
      </c>
      <c r="E229" s="20" t="e">
        <f>#REF!+#REF!</f>
        <v>#REF!</v>
      </c>
      <c r="F229" s="11" t="e">
        <f t="shared" si="1"/>
        <v>#REF!</v>
      </c>
      <c r="G229" s="19" t="s">
        <v>56</v>
      </c>
      <c r="H229" s="9" t="s">
        <v>21</v>
      </c>
    </row>
    <row r="230" spans="1:8" ht="20.25" customHeight="1" thickBot="1" x14ac:dyDescent="0.4">
      <c r="A230" s="34" t="s">
        <v>535</v>
      </c>
      <c r="B230" s="9" t="s">
        <v>52</v>
      </c>
      <c r="C230" s="39">
        <v>40763</v>
      </c>
      <c r="D230" s="19" t="s">
        <v>81</v>
      </c>
      <c r="E230" s="20" t="e">
        <f>#REF!+#REF!</f>
        <v>#REF!</v>
      </c>
      <c r="F230" s="11" t="e">
        <f t="shared" si="1"/>
        <v>#REF!</v>
      </c>
      <c r="G230" s="19" t="s">
        <v>56</v>
      </c>
      <c r="H230" s="9" t="s">
        <v>21</v>
      </c>
    </row>
    <row r="231" spans="1:8" ht="20.25" customHeight="1" thickBot="1" x14ac:dyDescent="0.4">
      <c r="A231" s="34" t="s">
        <v>536</v>
      </c>
      <c r="B231" s="9" t="s">
        <v>52</v>
      </c>
      <c r="C231" s="39">
        <v>40763</v>
      </c>
      <c r="D231" s="19" t="s">
        <v>81</v>
      </c>
      <c r="E231" s="20" t="e">
        <f>#REF!+#REF!</f>
        <v>#REF!</v>
      </c>
      <c r="F231" s="11" t="e">
        <f t="shared" si="1"/>
        <v>#REF!</v>
      </c>
      <c r="G231" s="19" t="s">
        <v>56</v>
      </c>
      <c r="H231" s="9" t="s">
        <v>21</v>
      </c>
    </row>
    <row r="232" spans="1:8" ht="20.25" customHeight="1" thickBot="1" x14ac:dyDescent="0.4">
      <c r="A232" s="34" t="s">
        <v>537</v>
      </c>
      <c r="B232" s="9" t="s">
        <v>52</v>
      </c>
      <c r="C232" s="39">
        <v>40763</v>
      </c>
      <c r="D232" s="19" t="s">
        <v>81</v>
      </c>
      <c r="E232" s="20" t="e">
        <f>#REF!+#REF!</f>
        <v>#REF!</v>
      </c>
      <c r="F232" s="11" t="e">
        <f t="shared" si="1"/>
        <v>#REF!</v>
      </c>
      <c r="G232" s="19" t="s">
        <v>156</v>
      </c>
      <c r="H232" s="9" t="s">
        <v>21</v>
      </c>
    </row>
    <row r="233" spans="1:8" ht="20.25" customHeight="1" thickBot="1" x14ac:dyDescent="0.4">
      <c r="A233" s="34" t="s">
        <v>538</v>
      </c>
      <c r="B233" s="9" t="s">
        <v>52</v>
      </c>
      <c r="C233" s="39">
        <v>40763</v>
      </c>
      <c r="D233" s="19" t="s">
        <v>51</v>
      </c>
      <c r="E233" s="20" t="e">
        <f>#REF!+#REF!</f>
        <v>#REF!</v>
      </c>
      <c r="F233" s="11" t="e">
        <f t="shared" si="1"/>
        <v>#REF!</v>
      </c>
      <c r="G233" s="19" t="s">
        <v>138</v>
      </c>
      <c r="H233" s="9" t="s">
        <v>21</v>
      </c>
    </row>
    <row r="234" spans="1:8" ht="20.25" customHeight="1" thickBot="1" x14ac:dyDescent="0.4">
      <c r="A234" s="34" t="s">
        <v>539</v>
      </c>
      <c r="B234" s="9" t="s">
        <v>52</v>
      </c>
      <c r="C234" s="39">
        <v>40763</v>
      </c>
      <c r="D234" s="19" t="s">
        <v>83</v>
      </c>
      <c r="E234" s="20" t="e">
        <f>#REF!+#REF!</f>
        <v>#REF!</v>
      </c>
      <c r="F234" s="11" t="e">
        <f t="shared" si="1"/>
        <v>#REF!</v>
      </c>
      <c r="G234" s="19" t="s">
        <v>56</v>
      </c>
      <c r="H234" s="9" t="s">
        <v>21</v>
      </c>
    </row>
    <row r="235" spans="1:8" ht="20.25" customHeight="1" thickBot="1" x14ac:dyDescent="0.4">
      <c r="A235" s="34" t="s">
        <v>540</v>
      </c>
      <c r="B235" s="9" t="s">
        <v>52</v>
      </c>
      <c r="C235" s="39">
        <v>40765</v>
      </c>
      <c r="D235" s="19" t="s">
        <v>180</v>
      </c>
      <c r="E235" s="20" t="e">
        <f>#REF!+#REF!</f>
        <v>#REF!</v>
      </c>
      <c r="F235" s="11" t="e">
        <f t="shared" si="1"/>
        <v>#REF!</v>
      </c>
      <c r="G235" s="19" t="s">
        <v>89</v>
      </c>
      <c r="H235" s="9" t="s">
        <v>21</v>
      </c>
    </row>
    <row r="236" spans="1:8" ht="20.25" customHeight="1" thickBot="1" x14ac:dyDescent="0.4">
      <c r="A236" s="34" t="s">
        <v>541</v>
      </c>
      <c r="B236" s="9" t="s">
        <v>52</v>
      </c>
      <c r="C236" s="39">
        <v>40765</v>
      </c>
      <c r="D236" s="19" t="s">
        <v>191</v>
      </c>
      <c r="E236" s="20" t="e">
        <f>#REF!+#REF!</f>
        <v>#REF!</v>
      </c>
      <c r="F236" s="11" t="e">
        <f t="shared" si="1"/>
        <v>#REF!</v>
      </c>
      <c r="G236" s="19" t="s">
        <v>123</v>
      </c>
      <c r="H236" s="9" t="s">
        <v>21</v>
      </c>
    </row>
    <row r="237" spans="1:8" ht="20.25" customHeight="1" thickBot="1" x14ac:dyDescent="0.4">
      <c r="A237" s="34" t="s">
        <v>542</v>
      </c>
      <c r="B237" s="9" t="s">
        <v>52</v>
      </c>
      <c r="C237" s="39">
        <v>40765</v>
      </c>
      <c r="D237" s="19" t="s">
        <v>77</v>
      </c>
      <c r="E237" s="20" t="e">
        <f>#REF!+#REF!</f>
        <v>#REF!</v>
      </c>
      <c r="F237" s="11" t="e">
        <f t="shared" si="1"/>
        <v>#REF!</v>
      </c>
      <c r="G237" s="19" t="s">
        <v>56</v>
      </c>
      <c r="H237" s="9" t="s">
        <v>21</v>
      </c>
    </row>
    <row r="238" spans="1:8" ht="20.25" customHeight="1" thickBot="1" x14ac:dyDescent="0.4">
      <c r="A238" s="34" t="s">
        <v>543</v>
      </c>
      <c r="B238" s="9" t="s">
        <v>52</v>
      </c>
      <c r="C238" s="39">
        <v>40765</v>
      </c>
      <c r="D238" s="19" t="s">
        <v>77</v>
      </c>
      <c r="E238" s="20" t="e">
        <f>#REF!+#REF!</f>
        <v>#REF!</v>
      </c>
      <c r="F238" s="11" t="e">
        <f t="shared" si="1"/>
        <v>#REF!</v>
      </c>
      <c r="G238" s="19" t="s">
        <v>123</v>
      </c>
      <c r="H238" s="9" t="s">
        <v>21</v>
      </c>
    </row>
    <row r="239" spans="1:8" ht="20.25" customHeight="1" thickBot="1" x14ac:dyDescent="0.4">
      <c r="A239" s="34" t="s">
        <v>544</v>
      </c>
      <c r="B239" s="9" t="s">
        <v>52</v>
      </c>
      <c r="C239" s="39">
        <v>40765</v>
      </c>
      <c r="D239" s="19" t="s">
        <v>75</v>
      </c>
      <c r="E239" s="20" t="e">
        <f>#REF!+#REF!</f>
        <v>#REF!</v>
      </c>
      <c r="F239" s="11" t="e">
        <f t="shared" si="1"/>
        <v>#REF!</v>
      </c>
      <c r="G239" s="19" t="s">
        <v>68</v>
      </c>
      <c r="H239" s="9" t="s">
        <v>21</v>
      </c>
    </row>
    <row r="240" spans="1:8" ht="20.25" customHeight="1" thickBot="1" x14ac:dyDescent="0.4">
      <c r="A240" s="34" t="s">
        <v>545</v>
      </c>
      <c r="B240" s="9" t="s">
        <v>52</v>
      </c>
      <c r="C240" s="39">
        <v>40765</v>
      </c>
      <c r="D240" s="19" t="s">
        <v>192</v>
      </c>
      <c r="E240" s="20" t="e">
        <f>#REF!+#REF!</f>
        <v>#REF!</v>
      </c>
      <c r="F240" s="11" t="e">
        <f t="shared" si="1"/>
        <v>#REF!</v>
      </c>
      <c r="G240" s="19" t="s">
        <v>186</v>
      </c>
      <c r="H240" s="9" t="s">
        <v>21</v>
      </c>
    </row>
    <row r="241" spans="1:8" ht="20.25" customHeight="1" thickBot="1" x14ac:dyDescent="0.4">
      <c r="A241" s="34" t="s">
        <v>546</v>
      </c>
      <c r="B241" s="9" t="s">
        <v>52</v>
      </c>
      <c r="C241" s="39">
        <v>40765</v>
      </c>
      <c r="D241" s="19" t="s">
        <v>79</v>
      </c>
      <c r="E241" s="20" t="e">
        <f>#REF!+#REF!</f>
        <v>#REF!</v>
      </c>
      <c r="F241" s="11" t="e">
        <f t="shared" si="1"/>
        <v>#REF!</v>
      </c>
      <c r="G241" s="19" t="s">
        <v>200</v>
      </c>
      <c r="H241" s="9" t="s">
        <v>21</v>
      </c>
    </row>
    <row r="242" spans="1:8" ht="20.25" customHeight="1" thickBot="1" x14ac:dyDescent="0.4">
      <c r="A242" s="34" t="s">
        <v>547</v>
      </c>
      <c r="B242" s="9" t="s">
        <v>52</v>
      </c>
      <c r="C242" s="39">
        <v>40765</v>
      </c>
      <c r="D242" s="19" t="s">
        <v>75</v>
      </c>
      <c r="E242" s="20" t="e">
        <f>#REF!+#REF!</f>
        <v>#REF!</v>
      </c>
      <c r="F242" s="11" t="e">
        <f t="shared" si="1"/>
        <v>#REF!</v>
      </c>
      <c r="G242" s="19" t="s">
        <v>68</v>
      </c>
      <c r="H242" s="9" t="s">
        <v>21</v>
      </c>
    </row>
    <row r="243" spans="1:8" ht="20.25" customHeight="1" thickBot="1" x14ac:dyDescent="0.4">
      <c r="A243" s="34" t="s">
        <v>548</v>
      </c>
      <c r="B243" s="9" t="s">
        <v>52</v>
      </c>
      <c r="C243" s="39">
        <v>40765</v>
      </c>
      <c r="D243" s="19" t="s">
        <v>76</v>
      </c>
      <c r="E243" s="20" t="e">
        <f>#REF!+#REF!</f>
        <v>#REF!</v>
      </c>
      <c r="F243" s="11" t="e">
        <f t="shared" si="1"/>
        <v>#REF!</v>
      </c>
      <c r="G243" s="19" t="s">
        <v>200</v>
      </c>
      <c r="H243" s="9" t="s">
        <v>21</v>
      </c>
    </row>
    <row r="244" spans="1:8" ht="20.25" customHeight="1" thickBot="1" x14ac:dyDescent="0.4">
      <c r="A244" s="34" t="s">
        <v>549</v>
      </c>
      <c r="B244" s="9" t="s">
        <v>52</v>
      </c>
      <c r="C244" s="39">
        <v>40765</v>
      </c>
      <c r="D244" s="19" t="s">
        <v>103</v>
      </c>
      <c r="E244" s="20" t="e">
        <f>#REF!+#REF!</f>
        <v>#REF!</v>
      </c>
      <c r="F244" s="11" t="e">
        <f t="shared" si="1"/>
        <v>#REF!</v>
      </c>
      <c r="G244" s="19" t="s">
        <v>56</v>
      </c>
      <c r="H244" s="9" t="s">
        <v>21</v>
      </c>
    </row>
    <row r="245" spans="1:8" ht="20.25" customHeight="1" thickBot="1" x14ac:dyDescent="0.4">
      <c r="A245" s="34" t="s">
        <v>550</v>
      </c>
      <c r="B245" s="9" t="s">
        <v>52</v>
      </c>
      <c r="C245" s="39">
        <v>40765</v>
      </c>
      <c r="D245" s="19" t="s">
        <v>43</v>
      </c>
      <c r="E245" s="20" t="e">
        <f>#REF!+#REF!</f>
        <v>#REF!</v>
      </c>
      <c r="F245" s="11" t="e">
        <f t="shared" si="1"/>
        <v>#REF!</v>
      </c>
      <c r="G245" s="19" t="s">
        <v>152</v>
      </c>
      <c r="H245" s="9" t="s">
        <v>21</v>
      </c>
    </row>
    <row r="246" spans="1:8" ht="20.25" customHeight="1" thickBot="1" x14ac:dyDescent="0.4">
      <c r="A246" s="34" t="s">
        <v>551</v>
      </c>
      <c r="B246" s="9" t="s">
        <v>52</v>
      </c>
      <c r="C246" s="39">
        <v>40770</v>
      </c>
      <c r="D246" s="19" t="s">
        <v>193</v>
      </c>
      <c r="E246" s="20" t="e">
        <f>#REF!+#REF!</f>
        <v>#REF!</v>
      </c>
      <c r="F246" s="11" t="e">
        <f t="shared" si="1"/>
        <v>#REF!</v>
      </c>
      <c r="G246" s="19" t="s">
        <v>56</v>
      </c>
      <c r="H246" s="9" t="s">
        <v>21</v>
      </c>
    </row>
    <row r="247" spans="1:8" ht="20.25" customHeight="1" thickBot="1" x14ac:dyDescent="0.4">
      <c r="A247" s="34" t="s">
        <v>552</v>
      </c>
      <c r="B247" s="9" t="s">
        <v>52</v>
      </c>
      <c r="C247" s="39">
        <v>40770</v>
      </c>
      <c r="D247" s="19" t="s">
        <v>76</v>
      </c>
      <c r="E247" s="20" t="e">
        <f>#REF!+#REF!</f>
        <v>#REF!</v>
      </c>
      <c r="F247" s="11" t="e">
        <f t="shared" si="1"/>
        <v>#REF!</v>
      </c>
      <c r="G247" s="19" t="s">
        <v>201</v>
      </c>
      <c r="H247" s="9" t="s">
        <v>21</v>
      </c>
    </row>
    <row r="248" spans="1:8" ht="20.25" customHeight="1" thickBot="1" x14ac:dyDescent="0.4">
      <c r="A248" s="34" t="s">
        <v>553</v>
      </c>
      <c r="B248" s="9" t="s">
        <v>52</v>
      </c>
      <c r="C248" s="39">
        <v>40770</v>
      </c>
      <c r="D248" s="19" t="s">
        <v>75</v>
      </c>
      <c r="E248" s="20" t="e">
        <f>#REF!+#REF!</f>
        <v>#REF!</v>
      </c>
      <c r="F248" s="11" t="e">
        <f t="shared" si="1"/>
        <v>#REF!</v>
      </c>
      <c r="G248" s="19" t="s">
        <v>57</v>
      </c>
      <c r="H248" s="9" t="s">
        <v>21</v>
      </c>
    </row>
    <row r="249" spans="1:8" ht="20.25" customHeight="1" thickBot="1" x14ac:dyDescent="0.4">
      <c r="A249" s="34" t="s">
        <v>554</v>
      </c>
      <c r="B249" s="9" t="s">
        <v>52</v>
      </c>
      <c r="C249" s="39">
        <v>40771</v>
      </c>
      <c r="D249" s="19" t="s">
        <v>194</v>
      </c>
      <c r="E249" s="20" t="e">
        <f>#REF!+#REF!</f>
        <v>#REF!</v>
      </c>
      <c r="F249" s="11" t="e">
        <f t="shared" si="1"/>
        <v>#REF!</v>
      </c>
      <c r="G249" s="19" t="s">
        <v>137</v>
      </c>
      <c r="H249" s="9" t="s">
        <v>21</v>
      </c>
    </row>
    <row r="250" spans="1:8" ht="20.25" customHeight="1" thickBot="1" x14ac:dyDescent="0.4">
      <c r="A250" s="34" t="s">
        <v>555</v>
      </c>
      <c r="B250" s="9" t="s">
        <v>52</v>
      </c>
      <c r="C250" s="39">
        <v>40771</v>
      </c>
      <c r="D250" s="19" t="s">
        <v>195</v>
      </c>
      <c r="E250" s="20" t="e">
        <f>#REF!+#REF!</f>
        <v>#REF!</v>
      </c>
      <c r="F250" s="11" t="e">
        <f t="shared" si="1"/>
        <v>#REF!</v>
      </c>
      <c r="G250" s="19" t="s">
        <v>137</v>
      </c>
      <c r="H250" s="9" t="s">
        <v>21</v>
      </c>
    </row>
    <row r="251" spans="1:8" ht="20.25" customHeight="1" thickBot="1" x14ac:dyDescent="0.4">
      <c r="A251" s="34" t="s">
        <v>556</v>
      </c>
      <c r="B251" s="9" t="s">
        <v>52</v>
      </c>
      <c r="C251" s="39">
        <v>40771</v>
      </c>
      <c r="D251" s="19" t="s">
        <v>196</v>
      </c>
      <c r="E251" s="20" t="e">
        <f>#REF!+#REF!</f>
        <v>#REF!</v>
      </c>
      <c r="F251" s="11" t="e">
        <f t="shared" si="1"/>
        <v>#REF!</v>
      </c>
      <c r="G251" s="19" t="s">
        <v>202</v>
      </c>
      <c r="H251" s="9" t="s">
        <v>21</v>
      </c>
    </row>
    <row r="252" spans="1:8" ht="20.25" customHeight="1" thickBot="1" x14ac:dyDescent="0.4">
      <c r="A252" s="34" t="s">
        <v>557</v>
      </c>
      <c r="B252" s="9" t="s">
        <v>52</v>
      </c>
      <c r="C252" s="39">
        <v>40771</v>
      </c>
      <c r="D252" s="19" t="s">
        <v>196</v>
      </c>
      <c r="E252" s="20" t="e">
        <f>#REF!+#REF!</f>
        <v>#REF!</v>
      </c>
      <c r="F252" s="11" t="e">
        <f t="shared" si="1"/>
        <v>#REF!</v>
      </c>
      <c r="G252" s="19" t="s">
        <v>56</v>
      </c>
      <c r="H252" s="9" t="s">
        <v>21</v>
      </c>
    </row>
    <row r="253" spans="1:8" ht="20.25" customHeight="1" thickBot="1" x14ac:dyDescent="0.4">
      <c r="A253" s="34" t="s">
        <v>558</v>
      </c>
      <c r="B253" s="9" t="s">
        <v>52</v>
      </c>
      <c r="C253" s="39">
        <v>40771</v>
      </c>
      <c r="D253" s="19" t="s">
        <v>43</v>
      </c>
      <c r="E253" s="20" t="e">
        <f>#REF!+#REF!</f>
        <v>#REF!</v>
      </c>
      <c r="F253" s="11" t="e">
        <f t="shared" si="1"/>
        <v>#REF!</v>
      </c>
      <c r="G253" s="19" t="s">
        <v>203</v>
      </c>
      <c r="H253" s="9" t="s">
        <v>21</v>
      </c>
    </row>
    <row r="254" spans="1:8" ht="20.25" customHeight="1" thickBot="1" x14ac:dyDescent="0.4">
      <c r="A254" s="34" t="s">
        <v>559</v>
      </c>
      <c r="B254" s="9" t="s">
        <v>52</v>
      </c>
      <c r="C254" s="39">
        <v>40771</v>
      </c>
      <c r="D254" s="19" t="s">
        <v>43</v>
      </c>
      <c r="E254" s="20" t="e">
        <f>#REF!+#REF!</f>
        <v>#REF!</v>
      </c>
      <c r="F254" s="11" t="e">
        <f t="shared" si="1"/>
        <v>#REF!</v>
      </c>
      <c r="G254" s="19" t="s">
        <v>56</v>
      </c>
      <c r="H254" s="9" t="s">
        <v>21</v>
      </c>
    </row>
    <row r="255" spans="1:8" ht="20.25" customHeight="1" thickBot="1" x14ac:dyDescent="0.4">
      <c r="A255" s="34" t="s">
        <v>560</v>
      </c>
      <c r="B255" s="9" t="s">
        <v>52</v>
      </c>
      <c r="C255" s="39">
        <v>40771</v>
      </c>
      <c r="D255" s="19" t="s">
        <v>196</v>
      </c>
      <c r="E255" s="20" t="e">
        <f>#REF!+#REF!</f>
        <v>#REF!</v>
      </c>
      <c r="F255" s="11" t="e">
        <f t="shared" si="1"/>
        <v>#REF!</v>
      </c>
      <c r="G255" s="19" t="s">
        <v>137</v>
      </c>
      <c r="H255" s="9" t="s">
        <v>21</v>
      </c>
    </row>
    <row r="256" spans="1:8" ht="20.25" customHeight="1" thickBot="1" x14ac:dyDescent="0.4">
      <c r="A256" s="34" t="s">
        <v>561</v>
      </c>
      <c r="B256" s="9" t="s">
        <v>52</v>
      </c>
      <c r="C256" s="39">
        <v>40771</v>
      </c>
      <c r="D256" s="19" t="s">
        <v>196</v>
      </c>
      <c r="E256" s="20" t="e">
        <f>#REF!+#REF!</f>
        <v>#REF!</v>
      </c>
      <c r="F256" s="11" t="e">
        <f t="shared" ref="F256:F319" si="2">E256</f>
        <v>#REF!</v>
      </c>
      <c r="G256" s="19" t="s">
        <v>56</v>
      </c>
      <c r="H256" s="9" t="s">
        <v>21</v>
      </c>
    </row>
    <row r="257" spans="1:8" ht="20.25" customHeight="1" thickBot="1" x14ac:dyDescent="0.4">
      <c r="A257" s="34" t="s">
        <v>562</v>
      </c>
      <c r="B257" s="9" t="s">
        <v>52</v>
      </c>
      <c r="C257" s="39">
        <v>40771</v>
      </c>
      <c r="D257" s="19" t="s">
        <v>104</v>
      </c>
      <c r="E257" s="20" t="e">
        <f>#REF!+#REF!</f>
        <v>#REF!</v>
      </c>
      <c r="F257" s="11" t="e">
        <f t="shared" si="2"/>
        <v>#REF!</v>
      </c>
      <c r="G257" s="19" t="s">
        <v>56</v>
      </c>
      <c r="H257" s="9" t="s">
        <v>21</v>
      </c>
    </row>
    <row r="258" spans="1:8" ht="20.25" customHeight="1" thickBot="1" x14ac:dyDescent="0.4">
      <c r="A258" s="34" t="s">
        <v>563</v>
      </c>
      <c r="B258" s="9" t="s">
        <v>52</v>
      </c>
      <c r="C258" s="39">
        <v>40771</v>
      </c>
      <c r="D258" s="19" t="s">
        <v>45</v>
      </c>
      <c r="E258" s="20" t="e">
        <f>#REF!+#REF!</f>
        <v>#REF!</v>
      </c>
      <c r="F258" s="11" t="e">
        <f t="shared" si="2"/>
        <v>#REF!</v>
      </c>
      <c r="G258" s="19" t="s">
        <v>56</v>
      </c>
      <c r="H258" s="9" t="s">
        <v>21</v>
      </c>
    </row>
    <row r="259" spans="1:8" ht="20.25" customHeight="1" thickBot="1" x14ac:dyDescent="0.4">
      <c r="A259" s="34" t="s">
        <v>564</v>
      </c>
      <c r="B259" s="9" t="s">
        <v>52</v>
      </c>
      <c r="C259" s="39">
        <v>40777</v>
      </c>
      <c r="D259" s="19" t="s">
        <v>110</v>
      </c>
      <c r="E259" s="20" t="e">
        <f>#REF!+#REF!</f>
        <v>#REF!</v>
      </c>
      <c r="F259" s="11" t="e">
        <f t="shared" si="2"/>
        <v>#REF!</v>
      </c>
      <c r="G259" s="19" t="s">
        <v>204</v>
      </c>
      <c r="H259" s="9" t="s">
        <v>21</v>
      </c>
    </row>
    <row r="260" spans="1:8" ht="20.25" customHeight="1" thickBot="1" x14ac:dyDescent="0.4">
      <c r="A260" s="34" t="s">
        <v>565</v>
      </c>
      <c r="B260" s="9" t="s">
        <v>52</v>
      </c>
      <c r="C260" s="39">
        <v>40777</v>
      </c>
      <c r="D260" s="19" t="s">
        <v>196</v>
      </c>
      <c r="E260" s="20" t="e">
        <f>#REF!+#REF!</f>
        <v>#REF!</v>
      </c>
      <c r="F260" s="11" t="e">
        <f t="shared" si="2"/>
        <v>#REF!</v>
      </c>
      <c r="G260" s="19" t="s">
        <v>56</v>
      </c>
      <c r="H260" s="9" t="s">
        <v>21</v>
      </c>
    </row>
    <row r="261" spans="1:8" ht="20.25" customHeight="1" thickBot="1" x14ac:dyDescent="0.4">
      <c r="A261" s="34" t="s">
        <v>566</v>
      </c>
      <c r="B261" s="9" t="s">
        <v>52</v>
      </c>
      <c r="C261" s="39">
        <v>40777</v>
      </c>
      <c r="D261" s="19" t="s">
        <v>197</v>
      </c>
      <c r="E261" s="20" t="e">
        <f>#REF!+#REF!</f>
        <v>#REF!</v>
      </c>
      <c r="F261" s="11" t="e">
        <f t="shared" si="2"/>
        <v>#REF!</v>
      </c>
      <c r="G261" s="19" t="s">
        <v>176</v>
      </c>
      <c r="H261" s="9" t="s">
        <v>21</v>
      </c>
    </row>
    <row r="262" spans="1:8" ht="20.25" customHeight="1" thickBot="1" x14ac:dyDescent="0.4">
      <c r="A262" s="34" t="s">
        <v>567</v>
      </c>
      <c r="B262" s="9" t="s">
        <v>52</v>
      </c>
      <c r="C262" s="39">
        <v>40777</v>
      </c>
      <c r="D262" s="19" t="s">
        <v>51</v>
      </c>
      <c r="E262" s="20" t="e">
        <f>#REF!+#REF!</f>
        <v>#REF!</v>
      </c>
      <c r="F262" s="11" t="e">
        <f t="shared" si="2"/>
        <v>#REF!</v>
      </c>
      <c r="G262" s="19" t="s">
        <v>156</v>
      </c>
      <c r="H262" s="9" t="s">
        <v>21</v>
      </c>
    </row>
    <row r="263" spans="1:8" ht="20.25" customHeight="1" thickBot="1" x14ac:dyDescent="0.4">
      <c r="A263" s="34" t="s">
        <v>568</v>
      </c>
      <c r="B263" s="9" t="s">
        <v>52</v>
      </c>
      <c r="C263" s="39">
        <v>40777</v>
      </c>
      <c r="D263" s="19" t="s">
        <v>75</v>
      </c>
      <c r="E263" s="20" t="e">
        <f>#REF!+#REF!</f>
        <v>#REF!</v>
      </c>
      <c r="F263" s="11" t="e">
        <f t="shared" si="2"/>
        <v>#REF!</v>
      </c>
      <c r="G263" s="19" t="s">
        <v>176</v>
      </c>
      <c r="H263" s="9" t="s">
        <v>21</v>
      </c>
    </row>
    <row r="264" spans="1:8" ht="20.25" customHeight="1" thickBot="1" x14ac:dyDescent="0.4">
      <c r="A264" s="34" t="s">
        <v>569</v>
      </c>
      <c r="B264" s="9" t="s">
        <v>52</v>
      </c>
      <c r="C264" s="39">
        <v>40777</v>
      </c>
      <c r="D264" s="19" t="s">
        <v>198</v>
      </c>
      <c r="E264" s="20" t="e">
        <f>#REF!+#REF!</f>
        <v>#REF!</v>
      </c>
      <c r="F264" s="11" t="e">
        <f t="shared" si="2"/>
        <v>#REF!</v>
      </c>
      <c r="G264" s="19" t="s">
        <v>60</v>
      </c>
      <c r="H264" s="9" t="s">
        <v>21</v>
      </c>
    </row>
    <row r="265" spans="1:8" ht="20.25" customHeight="1" thickBot="1" x14ac:dyDescent="0.4">
      <c r="A265" s="34" t="s">
        <v>570</v>
      </c>
      <c r="B265" s="9" t="s">
        <v>52</v>
      </c>
      <c r="C265" s="39">
        <v>40777</v>
      </c>
      <c r="D265" s="19" t="s">
        <v>43</v>
      </c>
      <c r="E265" s="20" t="e">
        <f>#REF!+#REF!</f>
        <v>#REF!</v>
      </c>
      <c r="F265" s="11" t="e">
        <f t="shared" si="2"/>
        <v>#REF!</v>
      </c>
      <c r="G265" s="19" t="s">
        <v>68</v>
      </c>
      <c r="H265" s="9" t="s">
        <v>21</v>
      </c>
    </row>
    <row r="266" spans="1:8" ht="20.25" customHeight="1" thickBot="1" x14ac:dyDescent="0.4">
      <c r="A266" s="34" t="s">
        <v>571</v>
      </c>
      <c r="B266" s="9" t="s">
        <v>52</v>
      </c>
      <c r="C266" s="39">
        <v>40777</v>
      </c>
      <c r="D266" s="19" t="s">
        <v>76</v>
      </c>
      <c r="E266" s="20" t="e">
        <f>#REF!+#REF!</f>
        <v>#REF!</v>
      </c>
      <c r="F266" s="11" t="e">
        <f t="shared" si="2"/>
        <v>#REF!</v>
      </c>
      <c r="G266" s="19" t="s">
        <v>156</v>
      </c>
      <c r="H266" s="9" t="s">
        <v>21</v>
      </c>
    </row>
    <row r="267" spans="1:8" ht="20.25" customHeight="1" thickBot="1" x14ac:dyDescent="0.4">
      <c r="A267" s="34" t="s">
        <v>572</v>
      </c>
      <c r="B267" s="9" t="s">
        <v>52</v>
      </c>
      <c r="C267" s="39">
        <v>40779</v>
      </c>
      <c r="D267" s="19" t="s">
        <v>75</v>
      </c>
      <c r="E267" s="20" t="e">
        <f>#REF!+#REF!</f>
        <v>#REF!</v>
      </c>
      <c r="F267" s="11" t="e">
        <f t="shared" si="2"/>
        <v>#REF!</v>
      </c>
      <c r="G267" s="19" t="s">
        <v>68</v>
      </c>
      <c r="H267" s="9" t="s">
        <v>21</v>
      </c>
    </row>
    <row r="268" spans="1:8" ht="20.25" customHeight="1" thickBot="1" x14ac:dyDescent="0.4">
      <c r="A268" s="34" t="s">
        <v>573</v>
      </c>
      <c r="B268" s="9" t="s">
        <v>52</v>
      </c>
      <c r="C268" s="39">
        <v>40779</v>
      </c>
      <c r="D268" s="21" t="s">
        <v>199</v>
      </c>
      <c r="E268" s="20" t="e">
        <f>#REF!+#REF!</f>
        <v>#REF!</v>
      </c>
      <c r="F268" s="11" t="e">
        <f t="shared" si="2"/>
        <v>#REF!</v>
      </c>
      <c r="G268" s="21" t="s">
        <v>169</v>
      </c>
      <c r="H268" s="9" t="s">
        <v>21</v>
      </c>
    </row>
    <row r="269" spans="1:8" ht="20.25" customHeight="1" thickBot="1" x14ac:dyDescent="0.4">
      <c r="A269" s="34" t="s">
        <v>574</v>
      </c>
      <c r="B269" s="9" t="s">
        <v>52</v>
      </c>
      <c r="C269" s="39">
        <v>40779</v>
      </c>
      <c r="D269" s="21" t="s">
        <v>196</v>
      </c>
      <c r="E269" s="20" t="e">
        <f>#REF!+#REF!</f>
        <v>#REF!</v>
      </c>
      <c r="F269" s="11" t="e">
        <f t="shared" si="2"/>
        <v>#REF!</v>
      </c>
      <c r="G269" s="21" t="s">
        <v>205</v>
      </c>
      <c r="H269" s="9" t="s">
        <v>21</v>
      </c>
    </row>
    <row r="270" spans="1:8" ht="20.25" customHeight="1" thickBot="1" x14ac:dyDescent="0.4">
      <c r="A270" s="34" t="s">
        <v>575</v>
      </c>
      <c r="B270" s="9" t="s">
        <v>52</v>
      </c>
      <c r="C270" s="38">
        <v>40787</v>
      </c>
      <c r="D270" s="19" t="s">
        <v>103</v>
      </c>
      <c r="E270" s="20" t="e">
        <f>#REF!+#REF!</f>
        <v>#REF!</v>
      </c>
      <c r="F270" s="11" t="e">
        <f t="shared" si="2"/>
        <v>#REF!</v>
      </c>
      <c r="G270" s="26" t="s">
        <v>189</v>
      </c>
      <c r="H270" s="9" t="s">
        <v>21</v>
      </c>
    </row>
    <row r="271" spans="1:8" ht="20.25" customHeight="1" thickBot="1" x14ac:dyDescent="0.4">
      <c r="A271" s="34" t="s">
        <v>576</v>
      </c>
      <c r="B271" s="9" t="s">
        <v>52</v>
      </c>
      <c r="C271" s="39">
        <v>40779</v>
      </c>
      <c r="D271" s="19" t="s">
        <v>43</v>
      </c>
      <c r="E271" s="20" t="e">
        <f>#REF!+#REF!</f>
        <v>#REF!</v>
      </c>
      <c r="F271" s="11" t="e">
        <f t="shared" si="2"/>
        <v>#REF!</v>
      </c>
      <c r="G271" s="26" t="s">
        <v>89</v>
      </c>
      <c r="H271" s="9" t="s">
        <v>21</v>
      </c>
    </row>
    <row r="272" spans="1:8" ht="20.25" customHeight="1" thickBot="1" x14ac:dyDescent="0.4">
      <c r="A272" s="34" t="s">
        <v>577</v>
      </c>
      <c r="B272" s="9" t="s">
        <v>52</v>
      </c>
      <c r="C272" s="39">
        <v>40779</v>
      </c>
      <c r="D272" s="19" t="s">
        <v>75</v>
      </c>
      <c r="E272" s="20" t="e">
        <f>#REF!+#REF!</f>
        <v>#REF!</v>
      </c>
      <c r="F272" s="11" t="e">
        <f t="shared" si="2"/>
        <v>#REF!</v>
      </c>
      <c r="G272" s="26" t="s">
        <v>68</v>
      </c>
      <c r="H272" s="9" t="s">
        <v>21</v>
      </c>
    </row>
    <row r="273" spans="1:8" ht="20.25" customHeight="1" thickBot="1" x14ac:dyDescent="0.4">
      <c r="A273" s="34" t="s">
        <v>578</v>
      </c>
      <c r="B273" s="9" t="s">
        <v>52</v>
      </c>
      <c r="C273" s="39">
        <v>40779</v>
      </c>
      <c r="D273" s="19" t="s">
        <v>43</v>
      </c>
      <c r="E273" s="20" t="e">
        <f>#REF!+#REF!</f>
        <v>#REF!</v>
      </c>
      <c r="F273" s="11" t="e">
        <f t="shared" si="2"/>
        <v>#REF!</v>
      </c>
      <c r="G273" s="26" t="s">
        <v>221</v>
      </c>
      <c r="H273" s="9" t="s">
        <v>21</v>
      </c>
    </row>
    <row r="274" spans="1:8" ht="20.25" customHeight="1" thickBot="1" x14ac:dyDescent="0.4">
      <c r="A274" s="34" t="s">
        <v>579</v>
      </c>
      <c r="B274" s="9" t="s">
        <v>52</v>
      </c>
      <c r="C274" s="39">
        <v>40779</v>
      </c>
      <c r="D274" s="19" t="s">
        <v>76</v>
      </c>
      <c r="E274" s="20" t="e">
        <f>#REF!+#REF!</f>
        <v>#REF!</v>
      </c>
      <c r="F274" s="11" t="e">
        <f t="shared" si="2"/>
        <v>#REF!</v>
      </c>
      <c r="G274" s="26" t="s">
        <v>221</v>
      </c>
      <c r="H274" s="9" t="s">
        <v>21</v>
      </c>
    </row>
    <row r="275" spans="1:8" ht="20.25" customHeight="1" thickBot="1" x14ac:dyDescent="0.4">
      <c r="A275" s="34" t="s">
        <v>580</v>
      </c>
      <c r="B275" s="9" t="s">
        <v>52</v>
      </c>
      <c r="C275" s="39">
        <v>40779</v>
      </c>
      <c r="D275" s="19" t="s">
        <v>206</v>
      </c>
      <c r="E275" s="20" t="e">
        <f>#REF!+#REF!</f>
        <v>#REF!</v>
      </c>
      <c r="F275" s="11" t="e">
        <f t="shared" si="2"/>
        <v>#REF!</v>
      </c>
      <c r="G275" s="26" t="s">
        <v>221</v>
      </c>
      <c r="H275" s="9" t="s">
        <v>21</v>
      </c>
    </row>
    <row r="276" spans="1:8" ht="20.25" customHeight="1" thickBot="1" x14ac:dyDescent="0.4">
      <c r="A276" s="34" t="s">
        <v>581</v>
      </c>
      <c r="B276" s="9" t="s">
        <v>52</v>
      </c>
      <c r="C276" s="39">
        <v>40779</v>
      </c>
      <c r="D276" s="19" t="s">
        <v>45</v>
      </c>
      <c r="E276" s="20" t="e">
        <f>#REF!+#REF!</f>
        <v>#REF!</v>
      </c>
      <c r="F276" s="11" t="e">
        <f t="shared" si="2"/>
        <v>#REF!</v>
      </c>
      <c r="G276" s="26" t="s">
        <v>56</v>
      </c>
      <c r="H276" s="9" t="s">
        <v>21</v>
      </c>
    </row>
    <row r="277" spans="1:8" ht="20.25" customHeight="1" thickBot="1" x14ac:dyDescent="0.4">
      <c r="A277" s="34" t="s">
        <v>582</v>
      </c>
      <c r="B277" s="9" t="s">
        <v>52</v>
      </c>
      <c r="C277" s="39">
        <v>40779</v>
      </c>
      <c r="D277" s="19" t="s">
        <v>165</v>
      </c>
      <c r="E277" s="20" t="e">
        <f>#REF!+#REF!</f>
        <v>#REF!</v>
      </c>
      <c r="F277" s="11" t="e">
        <f t="shared" si="2"/>
        <v>#REF!</v>
      </c>
      <c r="G277" s="26" t="s">
        <v>170</v>
      </c>
      <c r="H277" s="9" t="s">
        <v>21</v>
      </c>
    </row>
    <row r="278" spans="1:8" ht="20.25" customHeight="1" thickBot="1" x14ac:dyDescent="0.4">
      <c r="A278" s="34" t="s">
        <v>583</v>
      </c>
      <c r="B278" s="9" t="s">
        <v>52</v>
      </c>
      <c r="C278" s="39">
        <v>40793</v>
      </c>
      <c r="D278" s="19" t="s">
        <v>207</v>
      </c>
      <c r="E278" s="20" t="e">
        <f>#REF!+#REF!</f>
        <v>#REF!</v>
      </c>
      <c r="F278" s="11" t="e">
        <f t="shared" si="2"/>
        <v>#REF!</v>
      </c>
      <c r="G278" s="26" t="s">
        <v>137</v>
      </c>
      <c r="H278" s="9" t="s">
        <v>21</v>
      </c>
    </row>
    <row r="279" spans="1:8" ht="20.25" customHeight="1" thickBot="1" x14ac:dyDescent="0.4">
      <c r="A279" s="34" t="s">
        <v>584</v>
      </c>
      <c r="B279" s="9" t="s">
        <v>52</v>
      </c>
      <c r="C279" s="39">
        <v>40793</v>
      </c>
      <c r="D279" s="19" t="s">
        <v>103</v>
      </c>
      <c r="E279" s="20" t="e">
        <f>#REF!+#REF!</f>
        <v>#REF!</v>
      </c>
      <c r="F279" s="11" t="e">
        <f t="shared" si="2"/>
        <v>#REF!</v>
      </c>
      <c r="G279" s="26" t="s">
        <v>137</v>
      </c>
      <c r="H279" s="9" t="s">
        <v>21</v>
      </c>
    </row>
    <row r="280" spans="1:8" ht="20.25" customHeight="1" thickBot="1" x14ac:dyDescent="0.4">
      <c r="A280" s="34" t="s">
        <v>585</v>
      </c>
      <c r="B280" s="9" t="s">
        <v>52</v>
      </c>
      <c r="C280" s="39">
        <v>40793</v>
      </c>
      <c r="D280" s="19" t="s">
        <v>103</v>
      </c>
      <c r="E280" s="20" t="e">
        <f>#REF!+#REF!</f>
        <v>#REF!</v>
      </c>
      <c r="F280" s="11" t="e">
        <f t="shared" si="2"/>
        <v>#REF!</v>
      </c>
      <c r="G280" s="26" t="s">
        <v>137</v>
      </c>
      <c r="H280" s="9" t="s">
        <v>21</v>
      </c>
    </row>
    <row r="281" spans="1:8" ht="20.25" customHeight="1" thickBot="1" x14ac:dyDescent="0.4">
      <c r="A281" s="34" t="s">
        <v>586</v>
      </c>
      <c r="B281" s="9" t="s">
        <v>52</v>
      </c>
      <c r="C281" s="39">
        <v>40793</v>
      </c>
      <c r="D281" s="19" t="s">
        <v>43</v>
      </c>
      <c r="E281" s="20" t="e">
        <f>#REF!+#REF!</f>
        <v>#REF!</v>
      </c>
      <c r="F281" s="11" t="e">
        <f t="shared" si="2"/>
        <v>#REF!</v>
      </c>
      <c r="G281" s="26" t="s">
        <v>222</v>
      </c>
      <c r="H281" s="9" t="s">
        <v>21</v>
      </c>
    </row>
    <row r="282" spans="1:8" ht="20.25" customHeight="1" thickBot="1" x14ac:dyDescent="0.4">
      <c r="A282" s="34" t="s">
        <v>587</v>
      </c>
      <c r="B282" s="9" t="s">
        <v>52</v>
      </c>
      <c r="C282" s="39">
        <v>40793</v>
      </c>
      <c r="D282" s="19" t="s">
        <v>208</v>
      </c>
      <c r="E282" s="20" t="e">
        <f>#REF!+#REF!</f>
        <v>#REF!</v>
      </c>
      <c r="F282" s="11" t="e">
        <f t="shared" si="2"/>
        <v>#REF!</v>
      </c>
      <c r="G282" s="26" t="s">
        <v>205</v>
      </c>
      <c r="H282" s="9" t="s">
        <v>21</v>
      </c>
    </row>
    <row r="283" spans="1:8" ht="20.25" customHeight="1" thickBot="1" x14ac:dyDescent="0.4">
      <c r="A283" s="34" t="s">
        <v>588</v>
      </c>
      <c r="B283" s="9" t="s">
        <v>52</v>
      </c>
      <c r="C283" s="39">
        <v>40793</v>
      </c>
      <c r="D283" s="19" t="s">
        <v>75</v>
      </c>
      <c r="E283" s="20" t="e">
        <f>#REF!+#REF!</f>
        <v>#REF!</v>
      </c>
      <c r="F283" s="11" t="e">
        <f t="shared" si="2"/>
        <v>#REF!</v>
      </c>
      <c r="G283" s="26" t="s">
        <v>176</v>
      </c>
      <c r="H283" s="9" t="s">
        <v>21</v>
      </c>
    </row>
    <row r="284" spans="1:8" ht="20.25" customHeight="1" thickBot="1" x14ac:dyDescent="0.4">
      <c r="A284" s="34" t="s">
        <v>589</v>
      </c>
      <c r="B284" s="9" t="s">
        <v>52</v>
      </c>
      <c r="C284" s="39">
        <v>40793</v>
      </c>
      <c r="D284" s="19" t="s">
        <v>43</v>
      </c>
      <c r="E284" s="20" t="e">
        <f>#REF!+#REF!</f>
        <v>#REF!</v>
      </c>
      <c r="F284" s="11" t="e">
        <f t="shared" si="2"/>
        <v>#REF!</v>
      </c>
      <c r="G284" s="26" t="s">
        <v>176</v>
      </c>
      <c r="H284" s="9" t="s">
        <v>21</v>
      </c>
    </row>
    <row r="285" spans="1:8" ht="20.25" customHeight="1" thickBot="1" x14ac:dyDescent="0.4">
      <c r="A285" s="34" t="s">
        <v>590</v>
      </c>
      <c r="B285" s="9" t="s">
        <v>52</v>
      </c>
      <c r="C285" s="39">
        <v>40793</v>
      </c>
      <c r="D285" s="19" t="s">
        <v>77</v>
      </c>
      <c r="E285" s="20" t="e">
        <f>#REF!+#REF!</f>
        <v>#REF!</v>
      </c>
      <c r="F285" s="11" t="e">
        <f t="shared" si="2"/>
        <v>#REF!</v>
      </c>
      <c r="G285" s="26" t="s">
        <v>137</v>
      </c>
      <c r="H285" s="9" t="s">
        <v>21</v>
      </c>
    </row>
    <row r="286" spans="1:8" ht="20.25" customHeight="1" thickBot="1" x14ac:dyDescent="0.4">
      <c r="A286" s="34" t="s">
        <v>591</v>
      </c>
      <c r="B286" s="9" t="s">
        <v>52</v>
      </c>
      <c r="C286" s="39" t="s">
        <v>69</v>
      </c>
      <c r="D286" s="19" t="s">
        <v>77</v>
      </c>
      <c r="E286" s="20" t="e">
        <f>#REF!+#REF!</f>
        <v>#REF!</v>
      </c>
      <c r="F286" s="11" t="e">
        <f t="shared" si="2"/>
        <v>#REF!</v>
      </c>
      <c r="G286" s="26" t="s">
        <v>137</v>
      </c>
      <c r="H286" s="9" t="s">
        <v>21</v>
      </c>
    </row>
    <row r="287" spans="1:8" ht="20.25" customHeight="1" thickBot="1" x14ac:dyDescent="0.4">
      <c r="A287" s="34" t="s">
        <v>592</v>
      </c>
      <c r="B287" s="9" t="s">
        <v>52</v>
      </c>
      <c r="C287" s="38">
        <v>40795</v>
      </c>
      <c r="D287" s="19" t="s">
        <v>210</v>
      </c>
      <c r="E287" s="20">
        <v>2000</v>
      </c>
      <c r="F287" s="11">
        <f t="shared" si="2"/>
        <v>2000</v>
      </c>
      <c r="G287" s="26" t="s">
        <v>224</v>
      </c>
      <c r="H287" s="9" t="s">
        <v>21</v>
      </c>
    </row>
    <row r="288" spans="1:8" ht="20.25" customHeight="1" thickBot="1" x14ac:dyDescent="0.4">
      <c r="A288" s="34" t="s">
        <v>593</v>
      </c>
      <c r="B288" s="9" t="s">
        <v>52</v>
      </c>
      <c r="C288" s="38">
        <v>40795</v>
      </c>
      <c r="D288" s="19" t="s">
        <v>110</v>
      </c>
      <c r="E288" s="20" t="e">
        <f>#REF!+#REF!</f>
        <v>#REF!</v>
      </c>
      <c r="F288" s="11" t="e">
        <f t="shared" si="2"/>
        <v>#REF!</v>
      </c>
      <c r="G288" s="26" t="s">
        <v>220</v>
      </c>
      <c r="H288" s="9" t="s">
        <v>21</v>
      </c>
    </row>
    <row r="289" spans="1:8" ht="20.25" customHeight="1" thickBot="1" x14ac:dyDescent="0.4">
      <c r="A289" s="34" t="s">
        <v>594</v>
      </c>
      <c r="B289" s="9" t="s">
        <v>52</v>
      </c>
      <c r="C289" s="38">
        <v>40795</v>
      </c>
      <c r="D289" s="19" t="s">
        <v>211</v>
      </c>
      <c r="E289" s="20" t="e">
        <f>#REF!+#REF!</f>
        <v>#REF!</v>
      </c>
      <c r="F289" s="11" t="e">
        <f t="shared" si="2"/>
        <v>#REF!</v>
      </c>
      <c r="G289" s="26" t="s">
        <v>225</v>
      </c>
      <c r="H289" s="9" t="s">
        <v>21</v>
      </c>
    </row>
    <row r="290" spans="1:8" ht="20.25" customHeight="1" thickBot="1" x14ac:dyDescent="0.4">
      <c r="A290" s="34" t="s">
        <v>595</v>
      </c>
      <c r="B290" s="9" t="s">
        <v>52</v>
      </c>
      <c r="C290" s="38">
        <v>40798</v>
      </c>
      <c r="D290" s="19" t="s">
        <v>212</v>
      </c>
      <c r="E290" s="20" t="e">
        <f>#REF!+#REF!</f>
        <v>#REF!</v>
      </c>
      <c r="F290" s="11" t="e">
        <f t="shared" si="2"/>
        <v>#REF!</v>
      </c>
      <c r="G290" s="26" t="s">
        <v>226</v>
      </c>
      <c r="H290" s="9" t="s">
        <v>21</v>
      </c>
    </row>
    <row r="291" spans="1:8" ht="20.25" customHeight="1" thickBot="1" x14ac:dyDescent="0.4">
      <c r="A291" s="34" t="s">
        <v>596</v>
      </c>
      <c r="B291" s="9" t="s">
        <v>52</v>
      </c>
      <c r="C291" s="38">
        <v>40798</v>
      </c>
      <c r="D291" s="19" t="s">
        <v>103</v>
      </c>
      <c r="E291" s="20" t="e">
        <f>#REF!+#REF!</f>
        <v>#REF!</v>
      </c>
      <c r="F291" s="11" t="e">
        <f t="shared" si="2"/>
        <v>#REF!</v>
      </c>
      <c r="G291" s="26" t="s">
        <v>226</v>
      </c>
      <c r="H291" s="9" t="s">
        <v>21</v>
      </c>
    </row>
    <row r="292" spans="1:8" ht="20.25" customHeight="1" thickBot="1" x14ac:dyDescent="0.4">
      <c r="A292" s="34" t="s">
        <v>597</v>
      </c>
      <c r="B292" s="9" t="s">
        <v>52</v>
      </c>
      <c r="C292" s="38">
        <v>40798</v>
      </c>
      <c r="D292" s="19" t="s">
        <v>213</v>
      </c>
      <c r="E292" s="20" t="e">
        <f>#REF!+#REF!</f>
        <v>#REF!</v>
      </c>
      <c r="F292" s="11" t="e">
        <f t="shared" si="2"/>
        <v>#REF!</v>
      </c>
      <c r="G292" s="26" t="s">
        <v>176</v>
      </c>
      <c r="H292" s="9" t="s">
        <v>21</v>
      </c>
    </row>
    <row r="293" spans="1:8" ht="20.25" customHeight="1" thickBot="1" x14ac:dyDescent="0.4">
      <c r="A293" s="34" t="s">
        <v>598</v>
      </c>
      <c r="B293" s="9" t="s">
        <v>52</v>
      </c>
      <c r="C293" s="38">
        <v>40798</v>
      </c>
      <c r="D293" s="19" t="s">
        <v>214</v>
      </c>
      <c r="E293" s="20" t="e">
        <f>#REF!+#REF!</f>
        <v>#REF!</v>
      </c>
      <c r="F293" s="11" t="e">
        <f t="shared" si="2"/>
        <v>#REF!</v>
      </c>
      <c r="G293" s="26" t="s">
        <v>56</v>
      </c>
      <c r="H293" s="9" t="s">
        <v>21</v>
      </c>
    </row>
    <row r="294" spans="1:8" ht="20.25" customHeight="1" thickBot="1" x14ac:dyDescent="0.4">
      <c r="A294" s="34" t="s">
        <v>599</v>
      </c>
      <c r="B294" s="9" t="s">
        <v>52</v>
      </c>
      <c r="C294" s="38">
        <v>40798</v>
      </c>
      <c r="D294" s="19" t="s">
        <v>215</v>
      </c>
      <c r="E294" s="20" t="e">
        <f>#REF!+#REF!</f>
        <v>#REF!</v>
      </c>
      <c r="F294" s="11" t="e">
        <f t="shared" si="2"/>
        <v>#REF!</v>
      </c>
      <c r="G294" s="26" t="s">
        <v>226</v>
      </c>
      <c r="H294" s="9" t="s">
        <v>21</v>
      </c>
    </row>
    <row r="295" spans="1:8" ht="20.25" customHeight="1" thickBot="1" x14ac:dyDescent="0.4">
      <c r="A295" s="34" t="s">
        <v>600</v>
      </c>
      <c r="B295" s="9" t="s">
        <v>52</v>
      </c>
      <c r="C295" s="38">
        <v>40798</v>
      </c>
      <c r="D295" s="19" t="s">
        <v>215</v>
      </c>
      <c r="E295" s="20" t="e">
        <f>#REF!+#REF!</f>
        <v>#REF!</v>
      </c>
      <c r="F295" s="11" t="e">
        <f t="shared" si="2"/>
        <v>#REF!</v>
      </c>
      <c r="G295" s="26" t="s">
        <v>56</v>
      </c>
      <c r="H295" s="9" t="s">
        <v>21</v>
      </c>
    </row>
    <row r="296" spans="1:8" ht="20.25" customHeight="1" thickBot="1" x14ac:dyDescent="0.4">
      <c r="A296" s="34" t="s">
        <v>601</v>
      </c>
      <c r="B296" s="9" t="s">
        <v>52</v>
      </c>
      <c r="C296" s="38">
        <v>40798</v>
      </c>
      <c r="D296" s="19" t="s">
        <v>215</v>
      </c>
      <c r="E296" s="20" t="e">
        <f>#REF!+#REF!</f>
        <v>#REF!</v>
      </c>
      <c r="F296" s="11" t="e">
        <f t="shared" si="2"/>
        <v>#REF!</v>
      </c>
      <c r="G296" s="26" t="s">
        <v>56</v>
      </c>
      <c r="H296" s="9" t="s">
        <v>21</v>
      </c>
    </row>
    <row r="297" spans="1:8" ht="20.25" customHeight="1" thickBot="1" x14ac:dyDescent="0.4">
      <c r="A297" s="34" t="s">
        <v>602</v>
      </c>
      <c r="B297" s="9" t="s">
        <v>52</v>
      </c>
      <c r="C297" s="38">
        <v>40798</v>
      </c>
      <c r="D297" s="19" t="s">
        <v>216</v>
      </c>
      <c r="E297" s="20" t="e">
        <f>#REF!+#REF!</f>
        <v>#REF!</v>
      </c>
      <c r="F297" s="11" t="e">
        <f t="shared" si="2"/>
        <v>#REF!</v>
      </c>
      <c r="G297" s="26" t="s">
        <v>176</v>
      </c>
      <c r="H297" s="9" t="s">
        <v>21</v>
      </c>
    </row>
    <row r="298" spans="1:8" ht="20.25" customHeight="1" thickBot="1" x14ac:dyDescent="0.4">
      <c r="A298" s="34" t="s">
        <v>603</v>
      </c>
      <c r="B298" s="9" t="s">
        <v>52</v>
      </c>
      <c r="C298" s="38">
        <v>40798</v>
      </c>
      <c r="D298" s="19" t="s">
        <v>215</v>
      </c>
      <c r="E298" s="20" t="e">
        <f>#REF!+#REF!</f>
        <v>#REF!</v>
      </c>
      <c r="F298" s="11" t="e">
        <f t="shared" si="2"/>
        <v>#REF!</v>
      </c>
      <c r="G298" s="26" t="s">
        <v>56</v>
      </c>
      <c r="H298" s="9" t="s">
        <v>21</v>
      </c>
    </row>
    <row r="299" spans="1:8" ht="20.25" customHeight="1" thickBot="1" x14ac:dyDescent="0.4">
      <c r="A299" s="34" t="s">
        <v>604</v>
      </c>
      <c r="B299" s="9" t="s">
        <v>52</v>
      </c>
      <c r="C299" s="38">
        <v>40798</v>
      </c>
      <c r="D299" s="19" t="s">
        <v>75</v>
      </c>
      <c r="E299" s="20" t="e">
        <f>#REF!+#REF!</f>
        <v>#REF!</v>
      </c>
      <c r="F299" s="11" t="e">
        <f t="shared" si="2"/>
        <v>#REF!</v>
      </c>
      <c r="G299" s="26" t="s">
        <v>68</v>
      </c>
      <c r="H299" s="9" t="s">
        <v>21</v>
      </c>
    </row>
    <row r="300" spans="1:8" ht="20.25" customHeight="1" thickBot="1" x14ac:dyDescent="0.4">
      <c r="A300" s="34" t="s">
        <v>605</v>
      </c>
      <c r="B300" s="9" t="s">
        <v>52</v>
      </c>
      <c r="C300" s="38">
        <v>40813</v>
      </c>
      <c r="D300" s="19" t="s">
        <v>213</v>
      </c>
      <c r="E300" s="20" t="e">
        <f>#REF!+#REF!</f>
        <v>#REF!</v>
      </c>
      <c r="F300" s="11" t="e">
        <f t="shared" si="2"/>
        <v>#REF!</v>
      </c>
      <c r="G300" s="26" t="s">
        <v>68</v>
      </c>
      <c r="H300" s="9" t="s">
        <v>21</v>
      </c>
    </row>
    <row r="301" spans="1:8" ht="20.25" customHeight="1" thickBot="1" x14ac:dyDescent="0.4">
      <c r="A301" s="34" t="s">
        <v>606</v>
      </c>
      <c r="B301" s="9" t="s">
        <v>52</v>
      </c>
      <c r="C301" s="38">
        <v>40813</v>
      </c>
      <c r="D301" s="19" t="s">
        <v>75</v>
      </c>
      <c r="E301" s="20" t="e">
        <f>#REF!+#REF!</f>
        <v>#REF!</v>
      </c>
      <c r="F301" s="11" t="e">
        <f t="shared" si="2"/>
        <v>#REF!</v>
      </c>
      <c r="G301" s="26" t="s">
        <v>227</v>
      </c>
      <c r="H301" s="9" t="s">
        <v>21</v>
      </c>
    </row>
    <row r="302" spans="1:8" ht="20.25" customHeight="1" thickBot="1" x14ac:dyDescent="0.4">
      <c r="A302" s="34" t="s">
        <v>607</v>
      </c>
      <c r="B302" s="9" t="s">
        <v>52</v>
      </c>
      <c r="C302" s="38">
        <v>40813</v>
      </c>
      <c r="D302" s="19" t="s">
        <v>218</v>
      </c>
      <c r="E302" s="20" t="e">
        <f>#REF!+#REF!</f>
        <v>#REF!</v>
      </c>
      <c r="F302" s="11" t="e">
        <f t="shared" si="2"/>
        <v>#REF!</v>
      </c>
      <c r="G302" s="26" t="s">
        <v>176</v>
      </c>
      <c r="H302" s="9" t="s">
        <v>21</v>
      </c>
    </row>
    <row r="303" spans="1:8" ht="20.25" customHeight="1" thickBot="1" x14ac:dyDescent="0.4">
      <c r="A303" s="34" t="s">
        <v>608</v>
      </c>
      <c r="B303" s="9" t="s">
        <v>52</v>
      </c>
      <c r="C303" s="38">
        <v>40813</v>
      </c>
      <c r="D303" s="19" t="s">
        <v>219</v>
      </c>
      <c r="E303" s="20" t="e">
        <f>#REF!+#REF!</f>
        <v>#REF!</v>
      </c>
      <c r="F303" s="11" t="e">
        <f t="shared" si="2"/>
        <v>#REF!</v>
      </c>
      <c r="G303" s="26" t="s">
        <v>228</v>
      </c>
      <c r="H303" s="9" t="s">
        <v>21</v>
      </c>
    </row>
    <row r="304" spans="1:8" ht="20.25" customHeight="1" thickBot="1" x14ac:dyDescent="0.4">
      <c r="A304" s="34" t="s">
        <v>609</v>
      </c>
      <c r="B304" s="9" t="s">
        <v>52</v>
      </c>
      <c r="C304" s="38">
        <v>40813</v>
      </c>
      <c r="D304" s="19" t="s">
        <v>217</v>
      </c>
      <c r="E304" s="20" t="e">
        <f>#REF!+#REF!</f>
        <v>#REF!</v>
      </c>
      <c r="F304" s="11" t="e">
        <f t="shared" si="2"/>
        <v>#REF!</v>
      </c>
      <c r="G304" s="26" t="s">
        <v>227</v>
      </c>
      <c r="H304" s="9" t="s">
        <v>21</v>
      </c>
    </row>
    <row r="305" spans="1:8" ht="20.25" customHeight="1" thickBot="1" x14ac:dyDescent="0.4">
      <c r="A305" s="34" t="s">
        <v>610</v>
      </c>
      <c r="B305" s="9" t="s">
        <v>52</v>
      </c>
      <c r="C305" s="38">
        <v>40813</v>
      </c>
      <c r="D305" s="19" t="s">
        <v>103</v>
      </c>
      <c r="E305" s="20" t="e">
        <f>#REF!+#REF!</f>
        <v>#REF!</v>
      </c>
      <c r="F305" s="11" t="e">
        <f t="shared" si="2"/>
        <v>#REF!</v>
      </c>
      <c r="G305" s="26" t="s">
        <v>56</v>
      </c>
      <c r="H305" s="9" t="s">
        <v>21</v>
      </c>
    </row>
    <row r="306" spans="1:8" ht="20.25" customHeight="1" thickBot="1" x14ac:dyDescent="0.4">
      <c r="A306" s="34" t="s">
        <v>611</v>
      </c>
      <c r="B306" s="9" t="s">
        <v>52</v>
      </c>
      <c r="C306" s="38">
        <v>40813</v>
      </c>
      <c r="D306" s="19" t="s">
        <v>209</v>
      </c>
      <c r="E306" s="20" t="e">
        <f>#REF!+#REF!</f>
        <v>#REF!</v>
      </c>
      <c r="F306" s="11" t="e">
        <f t="shared" si="2"/>
        <v>#REF!</v>
      </c>
      <c r="G306" s="26" t="s">
        <v>223</v>
      </c>
      <c r="H306" s="9" t="s">
        <v>21</v>
      </c>
    </row>
    <row r="307" spans="1:8" ht="20.25" customHeight="1" thickBot="1" x14ac:dyDescent="0.4">
      <c r="A307" s="34" t="s">
        <v>612</v>
      </c>
      <c r="B307" s="9" t="s">
        <v>52</v>
      </c>
      <c r="C307" s="41">
        <v>40819</v>
      </c>
      <c r="D307" s="15" t="s">
        <v>196</v>
      </c>
      <c r="E307" s="32" t="e">
        <f>#REF!+#REF!</f>
        <v>#REF!</v>
      </c>
      <c r="F307" s="11" t="e">
        <f t="shared" si="2"/>
        <v>#REF!</v>
      </c>
      <c r="G307" s="15" t="s">
        <v>123</v>
      </c>
      <c r="H307" s="9" t="s">
        <v>21</v>
      </c>
    </row>
    <row r="308" spans="1:8" ht="20.25" customHeight="1" thickBot="1" x14ac:dyDescent="0.4">
      <c r="A308" s="34" t="s">
        <v>613</v>
      </c>
      <c r="B308" s="9" t="s">
        <v>52</v>
      </c>
      <c r="C308" s="41">
        <v>40819</v>
      </c>
      <c r="D308" s="15" t="s">
        <v>229</v>
      </c>
      <c r="E308" s="32" t="e">
        <f>#REF!+#REF!</f>
        <v>#REF!</v>
      </c>
      <c r="F308" s="11" t="e">
        <f t="shared" si="2"/>
        <v>#REF!</v>
      </c>
      <c r="G308" s="15" t="s">
        <v>138</v>
      </c>
      <c r="H308" s="9" t="s">
        <v>21</v>
      </c>
    </row>
    <row r="309" spans="1:8" ht="20.25" customHeight="1" thickBot="1" x14ac:dyDescent="0.4">
      <c r="A309" s="34" t="s">
        <v>614</v>
      </c>
      <c r="B309" s="9" t="s">
        <v>52</v>
      </c>
      <c r="C309" s="41">
        <v>40819</v>
      </c>
      <c r="D309" s="15" t="s">
        <v>207</v>
      </c>
      <c r="E309" s="32" t="e">
        <f>#REF!+#REF!</f>
        <v>#REF!</v>
      </c>
      <c r="F309" s="11" t="e">
        <f t="shared" si="2"/>
        <v>#REF!</v>
      </c>
      <c r="G309" s="15" t="s">
        <v>56</v>
      </c>
      <c r="H309" s="9" t="s">
        <v>21</v>
      </c>
    </row>
    <row r="310" spans="1:8" ht="20.25" customHeight="1" thickBot="1" x14ac:dyDescent="0.4">
      <c r="A310" s="34" t="s">
        <v>615</v>
      </c>
      <c r="B310" s="9" t="s">
        <v>52</v>
      </c>
      <c r="C310" s="41">
        <v>40819</v>
      </c>
      <c r="D310" s="15" t="s">
        <v>230</v>
      </c>
      <c r="E310" s="32" t="e">
        <f>#REF!+#REF!</f>
        <v>#REF!</v>
      </c>
      <c r="F310" s="11" t="e">
        <f t="shared" si="2"/>
        <v>#REF!</v>
      </c>
      <c r="G310" s="15" t="s">
        <v>138</v>
      </c>
      <c r="H310" s="9" t="s">
        <v>21</v>
      </c>
    </row>
    <row r="311" spans="1:8" ht="20.25" customHeight="1" thickBot="1" x14ac:dyDescent="0.4">
      <c r="A311" s="34" t="s">
        <v>616</v>
      </c>
      <c r="B311" s="9" t="s">
        <v>52</v>
      </c>
      <c r="C311" s="41">
        <v>40819</v>
      </c>
      <c r="D311" s="15" t="s">
        <v>47</v>
      </c>
      <c r="E311" s="32" t="e">
        <f>#REF!+#REF!</f>
        <v>#REF!</v>
      </c>
      <c r="F311" s="11" t="e">
        <f t="shared" si="2"/>
        <v>#REF!</v>
      </c>
      <c r="G311" s="15" t="s">
        <v>246</v>
      </c>
      <c r="H311" s="9" t="s">
        <v>21</v>
      </c>
    </row>
    <row r="312" spans="1:8" ht="20.25" customHeight="1" thickBot="1" x14ac:dyDescent="0.4">
      <c r="A312" s="34" t="s">
        <v>617</v>
      </c>
      <c r="B312" s="9" t="s">
        <v>52</v>
      </c>
      <c r="C312" s="41">
        <v>40819</v>
      </c>
      <c r="D312" s="15" t="s">
        <v>196</v>
      </c>
      <c r="E312" s="32" t="e">
        <f>#REF!+#REF!</f>
        <v>#REF!</v>
      </c>
      <c r="F312" s="11" t="e">
        <f t="shared" si="2"/>
        <v>#REF!</v>
      </c>
      <c r="G312" s="15" t="s">
        <v>56</v>
      </c>
      <c r="H312" s="9" t="s">
        <v>21</v>
      </c>
    </row>
    <row r="313" spans="1:8" ht="20.25" customHeight="1" thickBot="1" x14ac:dyDescent="0.4">
      <c r="A313" s="34" t="s">
        <v>618</v>
      </c>
      <c r="B313" s="9" t="s">
        <v>52</v>
      </c>
      <c r="C313" s="41">
        <v>40819</v>
      </c>
      <c r="D313" s="16" t="s">
        <v>103</v>
      </c>
      <c r="E313" s="32" t="e">
        <f>#REF!+#REF!</f>
        <v>#REF!</v>
      </c>
      <c r="F313" s="11" t="e">
        <f t="shared" si="2"/>
        <v>#REF!</v>
      </c>
      <c r="G313" s="15" t="s">
        <v>56</v>
      </c>
      <c r="H313" s="9" t="s">
        <v>21</v>
      </c>
    </row>
    <row r="314" spans="1:8" ht="20.25" customHeight="1" thickBot="1" x14ac:dyDescent="0.4">
      <c r="A314" s="34" t="s">
        <v>619</v>
      </c>
      <c r="B314" s="9" t="s">
        <v>52</v>
      </c>
      <c r="C314" s="41">
        <v>40822</v>
      </c>
      <c r="D314" s="15" t="s">
        <v>231</v>
      </c>
      <c r="E314" s="32" t="e">
        <f>#REF!+#REF!</f>
        <v>#REF!</v>
      </c>
      <c r="F314" s="11" t="e">
        <f t="shared" si="2"/>
        <v>#REF!</v>
      </c>
      <c r="G314" s="15" t="s">
        <v>247</v>
      </c>
      <c r="H314" s="9" t="s">
        <v>21</v>
      </c>
    </row>
    <row r="315" spans="1:8" ht="20.25" customHeight="1" thickBot="1" x14ac:dyDescent="0.4">
      <c r="A315" s="34" t="s">
        <v>620</v>
      </c>
      <c r="B315" s="9" t="s">
        <v>52</v>
      </c>
      <c r="C315" s="41">
        <v>40822</v>
      </c>
      <c r="D315" s="15" t="s">
        <v>232</v>
      </c>
      <c r="E315" s="32" t="e">
        <f>#REF!+#REF!</f>
        <v>#REF!</v>
      </c>
      <c r="F315" s="11" t="e">
        <f t="shared" si="2"/>
        <v>#REF!</v>
      </c>
      <c r="G315" s="15" t="s">
        <v>248</v>
      </c>
      <c r="H315" s="9" t="s">
        <v>21</v>
      </c>
    </row>
    <row r="316" spans="1:8" ht="20.25" customHeight="1" thickBot="1" x14ac:dyDescent="0.4">
      <c r="A316" s="34" t="s">
        <v>621</v>
      </c>
      <c r="B316" s="9" t="s">
        <v>52</v>
      </c>
      <c r="C316" s="41">
        <v>40822</v>
      </c>
      <c r="D316" s="16" t="s">
        <v>233</v>
      </c>
      <c r="E316" s="32" t="e">
        <f>#REF!+#REF!</f>
        <v>#REF!</v>
      </c>
      <c r="F316" s="11" t="e">
        <f t="shared" si="2"/>
        <v>#REF!</v>
      </c>
      <c r="G316" s="15" t="s">
        <v>249</v>
      </c>
      <c r="H316" s="9" t="s">
        <v>21</v>
      </c>
    </row>
    <row r="317" spans="1:8" ht="20.25" customHeight="1" thickBot="1" x14ac:dyDescent="0.4">
      <c r="A317" s="34" t="s">
        <v>622</v>
      </c>
      <c r="B317" s="9" t="s">
        <v>52</v>
      </c>
      <c r="C317" s="41">
        <v>40822</v>
      </c>
      <c r="D317" s="15" t="s">
        <v>234</v>
      </c>
      <c r="E317" s="32" t="e">
        <f>#REF!+#REF!</f>
        <v>#REF!</v>
      </c>
      <c r="F317" s="11" t="e">
        <f t="shared" si="2"/>
        <v>#REF!</v>
      </c>
      <c r="G317" s="15" t="s">
        <v>248</v>
      </c>
      <c r="H317" s="9" t="s">
        <v>21</v>
      </c>
    </row>
    <row r="318" spans="1:8" ht="20.25" customHeight="1" thickBot="1" x14ac:dyDescent="0.4">
      <c r="A318" s="34" t="s">
        <v>623</v>
      </c>
      <c r="B318" s="9" t="s">
        <v>52</v>
      </c>
      <c r="C318" s="41">
        <v>40822</v>
      </c>
      <c r="D318" s="16" t="s">
        <v>235</v>
      </c>
      <c r="E318" s="32" t="e">
        <f>#REF!+#REF!</f>
        <v>#REF!</v>
      </c>
      <c r="F318" s="11" t="e">
        <f t="shared" si="2"/>
        <v>#REF!</v>
      </c>
      <c r="G318" s="15" t="s">
        <v>250</v>
      </c>
      <c r="H318" s="9" t="s">
        <v>21</v>
      </c>
    </row>
    <row r="319" spans="1:8" ht="20.25" customHeight="1" thickBot="1" x14ac:dyDescent="0.4">
      <c r="A319" s="34" t="s">
        <v>624</v>
      </c>
      <c r="B319" s="9" t="s">
        <v>52</v>
      </c>
      <c r="C319" s="41">
        <v>40822</v>
      </c>
      <c r="D319" s="15" t="s">
        <v>236</v>
      </c>
      <c r="E319" s="32" t="e">
        <f>#REF!+#REF!</f>
        <v>#REF!</v>
      </c>
      <c r="F319" s="11" t="e">
        <f t="shared" si="2"/>
        <v>#REF!</v>
      </c>
      <c r="G319" s="15" t="s">
        <v>250</v>
      </c>
      <c r="H319" s="9" t="s">
        <v>21</v>
      </c>
    </row>
    <row r="320" spans="1:8" ht="20.25" customHeight="1" thickBot="1" x14ac:dyDescent="0.4">
      <c r="A320" s="34" t="s">
        <v>625</v>
      </c>
      <c r="B320" s="9" t="s">
        <v>52</v>
      </c>
      <c r="C320" s="41">
        <v>40822</v>
      </c>
      <c r="D320" s="15" t="s">
        <v>231</v>
      </c>
      <c r="E320" s="32" t="e">
        <f>#REF!+#REF!</f>
        <v>#REF!</v>
      </c>
      <c r="F320" s="11" t="e">
        <f t="shared" ref="F320:F385" si="3">E320</f>
        <v>#REF!</v>
      </c>
      <c r="G320" s="15" t="s">
        <v>249</v>
      </c>
      <c r="H320" s="9" t="s">
        <v>21</v>
      </c>
    </row>
    <row r="321" spans="1:8" ht="20.25" customHeight="1" thickBot="1" x14ac:dyDescent="0.4">
      <c r="A321" s="34" t="s">
        <v>626</v>
      </c>
      <c r="B321" s="9" t="s">
        <v>52</v>
      </c>
      <c r="C321" s="41">
        <v>40822</v>
      </c>
      <c r="D321" s="15" t="s">
        <v>231</v>
      </c>
      <c r="E321" s="32" t="e">
        <f>#REF!+#REF!</f>
        <v>#REF!</v>
      </c>
      <c r="F321" s="11" t="e">
        <f t="shared" si="3"/>
        <v>#REF!</v>
      </c>
      <c r="G321" s="15" t="s">
        <v>249</v>
      </c>
      <c r="H321" s="9" t="s">
        <v>21</v>
      </c>
    </row>
    <row r="322" spans="1:8" ht="20.25" customHeight="1" thickBot="1" x14ac:dyDescent="0.4">
      <c r="A322" s="34" t="s">
        <v>627</v>
      </c>
      <c r="B322" s="9" t="s">
        <v>52</v>
      </c>
      <c r="C322" s="41">
        <v>40822</v>
      </c>
      <c r="D322" s="15" t="s">
        <v>237</v>
      </c>
      <c r="E322" s="32" t="e">
        <f>#REF!+#REF!</f>
        <v>#REF!</v>
      </c>
      <c r="F322" s="11" t="e">
        <f t="shared" si="3"/>
        <v>#REF!</v>
      </c>
      <c r="G322" s="15" t="s">
        <v>251</v>
      </c>
      <c r="H322" s="9" t="s">
        <v>21</v>
      </c>
    </row>
    <row r="323" spans="1:8" ht="20.25" customHeight="1" thickBot="1" x14ac:dyDescent="0.4">
      <c r="A323" s="34" t="s">
        <v>628</v>
      </c>
      <c r="B323" s="9" t="s">
        <v>52</v>
      </c>
      <c r="C323" s="41">
        <v>40822</v>
      </c>
      <c r="D323" s="16" t="s">
        <v>238</v>
      </c>
      <c r="E323" s="32" t="e">
        <f>#REF!+#REF!</f>
        <v>#REF!</v>
      </c>
      <c r="F323" s="11" t="e">
        <f t="shared" si="3"/>
        <v>#REF!</v>
      </c>
      <c r="G323" s="15" t="s">
        <v>252</v>
      </c>
      <c r="H323" s="9" t="s">
        <v>21</v>
      </c>
    </row>
    <row r="324" spans="1:8" ht="20.25" customHeight="1" thickBot="1" x14ac:dyDescent="0.4">
      <c r="A324" s="34" t="s">
        <v>629</v>
      </c>
      <c r="B324" s="9" t="s">
        <v>52</v>
      </c>
      <c r="C324" s="41">
        <v>40822</v>
      </c>
      <c r="D324" s="15" t="s">
        <v>234</v>
      </c>
      <c r="E324" s="32" t="e">
        <f>#REF!+#REF!</f>
        <v>#REF!</v>
      </c>
      <c r="F324" s="11" t="e">
        <f t="shared" si="3"/>
        <v>#REF!</v>
      </c>
      <c r="G324" s="15" t="s">
        <v>248</v>
      </c>
      <c r="H324" s="9" t="s">
        <v>21</v>
      </c>
    </row>
    <row r="325" spans="1:8" ht="20.25" customHeight="1" thickBot="1" x14ac:dyDescent="0.4">
      <c r="A325" s="34" t="s">
        <v>630</v>
      </c>
      <c r="B325" s="9" t="s">
        <v>52</v>
      </c>
      <c r="C325" s="41">
        <v>40822</v>
      </c>
      <c r="D325" s="16" t="s">
        <v>231</v>
      </c>
      <c r="E325" s="32" t="e">
        <f>#REF!+#REF!</f>
        <v>#REF!</v>
      </c>
      <c r="F325" s="11" t="e">
        <f t="shared" si="3"/>
        <v>#REF!</v>
      </c>
      <c r="G325" s="15" t="s">
        <v>249</v>
      </c>
      <c r="H325" s="9" t="s">
        <v>21</v>
      </c>
    </row>
    <row r="326" spans="1:8" ht="20.25" customHeight="1" thickBot="1" x14ac:dyDescent="0.4">
      <c r="A326" s="34" t="s">
        <v>631</v>
      </c>
      <c r="B326" s="9" t="s">
        <v>52</v>
      </c>
      <c r="C326" s="41">
        <v>40829</v>
      </c>
      <c r="D326" s="15" t="s">
        <v>236</v>
      </c>
      <c r="E326" s="32" t="e">
        <f>#REF!+#REF!</f>
        <v>#REF!</v>
      </c>
      <c r="F326" s="11" t="e">
        <f t="shared" si="3"/>
        <v>#REF!</v>
      </c>
      <c r="G326" s="15" t="s">
        <v>253</v>
      </c>
      <c r="H326" s="9" t="s">
        <v>21</v>
      </c>
    </row>
    <row r="327" spans="1:8" ht="20.25" customHeight="1" thickBot="1" x14ac:dyDescent="0.4">
      <c r="A327" s="34" t="s">
        <v>632</v>
      </c>
      <c r="B327" s="9" t="s">
        <v>52</v>
      </c>
      <c r="C327" s="41">
        <v>40829</v>
      </c>
      <c r="D327" s="15" t="s">
        <v>239</v>
      </c>
      <c r="E327" s="32" t="e">
        <f>#REF!+#REF!</f>
        <v>#REF!</v>
      </c>
      <c r="F327" s="11" t="e">
        <f t="shared" si="3"/>
        <v>#REF!</v>
      </c>
      <c r="G327" s="15" t="s">
        <v>252</v>
      </c>
      <c r="H327" s="9" t="s">
        <v>21</v>
      </c>
    </row>
    <row r="328" spans="1:8" ht="20.25" customHeight="1" thickBot="1" x14ac:dyDescent="0.4">
      <c r="A328" s="34" t="s">
        <v>633</v>
      </c>
      <c r="B328" s="9" t="s">
        <v>52</v>
      </c>
      <c r="C328" s="41">
        <v>40829</v>
      </c>
      <c r="D328" s="15" t="s">
        <v>240</v>
      </c>
      <c r="E328" s="32" t="e">
        <f>#REF!+#REF!</f>
        <v>#REF!</v>
      </c>
      <c r="F328" s="11" t="e">
        <f t="shared" si="3"/>
        <v>#REF!</v>
      </c>
      <c r="G328" s="15" t="s">
        <v>254</v>
      </c>
      <c r="H328" s="9" t="s">
        <v>21</v>
      </c>
    </row>
    <row r="329" spans="1:8" ht="20.25" customHeight="1" thickBot="1" x14ac:dyDescent="0.4">
      <c r="A329" s="34" t="s">
        <v>634</v>
      </c>
      <c r="B329" s="9" t="s">
        <v>52</v>
      </c>
      <c r="C329" s="41">
        <v>40829</v>
      </c>
      <c r="D329" s="15" t="s">
        <v>234</v>
      </c>
      <c r="E329" s="32" t="e">
        <f>#REF!+#REF!</f>
        <v>#REF!</v>
      </c>
      <c r="F329" s="11" t="e">
        <f t="shared" si="3"/>
        <v>#REF!</v>
      </c>
      <c r="G329" s="15" t="s">
        <v>257</v>
      </c>
      <c r="H329" s="9" t="s">
        <v>21</v>
      </c>
    </row>
    <row r="330" spans="1:8" ht="20.25" customHeight="1" thickBot="1" x14ac:dyDescent="0.4">
      <c r="A330" s="34" t="s">
        <v>635</v>
      </c>
      <c r="B330" s="9" t="s">
        <v>52</v>
      </c>
      <c r="C330" s="41">
        <v>40829</v>
      </c>
      <c r="D330" s="15" t="s">
        <v>234</v>
      </c>
      <c r="E330" s="32" t="e">
        <f>#REF!+#REF!</f>
        <v>#REF!</v>
      </c>
      <c r="F330" s="11" t="e">
        <f t="shared" si="3"/>
        <v>#REF!</v>
      </c>
      <c r="G330" s="15" t="s">
        <v>258</v>
      </c>
      <c r="H330" s="9" t="s">
        <v>21</v>
      </c>
    </row>
    <row r="331" spans="1:8" ht="20.25" customHeight="1" thickBot="1" x14ac:dyDescent="0.4">
      <c r="A331" s="34" t="s">
        <v>636</v>
      </c>
      <c r="B331" s="9" t="s">
        <v>52</v>
      </c>
      <c r="C331" s="41">
        <v>40829</v>
      </c>
      <c r="D331" s="15" t="s">
        <v>234</v>
      </c>
      <c r="E331" s="32" t="e">
        <f>#REF!+#REF!</f>
        <v>#REF!</v>
      </c>
      <c r="F331" s="11" t="e">
        <f t="shared" si="3"/>
        <v>#REF!</v>
      </c>
      <c r="G331" s="15" t="s">
        <v>249</v>
      </c>
      <c r="H331" s="9" t="s">
        <v>21</v>
      </c>
    </row>
    <row r="332" spans="1:8" ht="20.25" customHeight="1" thickBot="1" x14ac:dyDescent="0.4">
      <c r="A332" s="34" t="s">
        <v>637</v>
      </c>
      <c r="B332" s="9" t="s">
        <v>52</v>
      </c>
      <c r="C332" s="41">
        <v>40829</v>
      </c>
      <c r="D332" s="15" t="s">
        <v>234</v>
      </c>
      <c r="E332" s="32" t="e">
        <f>#REF!+#REF!</f>
        <v>#REF!</v>
      </c>
      <c r="F332" s="11" t="e">
        <f t="shared" si="3"/>
        <v>#REF!</v>
      </c>
      <c r="G332" s="15" t="s">
        <v>259</v>
      </c>
      <c r="H332" s="9" t="s">
        <v>21</v>
      </c>
    </row>
    <row r="333" spans="1:8" ht="20.25" customHeight="1" thickBot="1" x14ac:dyDescent="0.4">
      <c r="A333" s="34" t="s">
        <v>638</v>
      </c>
      <c r="B333" s="9" t="s">
        <v>52</v>
      </c>
      <c r="C333" s="41">
        <v>40829</v>
      </c>
      <c r="D333" s="15" t="s">
        <v>234</v>
      </c>
      <c r="E333" s="32" t="e">
        <f>#REF!+#REF!</f>
        <v>#REF!</v>
      </c>
      <c r="F333" s="11" t="e">
        <f t="shared" si="3"/>
        <v>#REF!</v>
      </c>
      <c r="G333" s="15" t="s">
        <v>258</v>
      </c>
      <c r="H333" s="9" t="s">
        <v>21</v>
      </c>
    </row>
    <row r="334" spans="1:8" ht="20.25" customHeight="1" thickBot="1" x14ac:dyDescent="0.4">
      <c r="A334" s="34" t="s">
        <v>639</v>
      </c>
      <c r="B334" s="9" t="s">
        <v>52</v>
      </c>
      <c r="C334" s="41">
        <v>40829</v>
      </c>
      <c r="D334" s="15" t="s">
        <v>231</v>
      </c>
      <c r="E334" s="32" t="e">
        <f>#REF!+#REF!</f>
        <v>#REF!</v>
      </c>
      <c r="F334" s="11" t="e">
        <f t="shared" si="3"/>
        <v>#REF!</v>
      </c>
      <c r="G334" s="15" t="s">
        <v>259</v>
      </c>
      <c r="H334" s="9" t="s">
        <v>21</v>
      </c>
    </row>
    <row r="335" spans="1:8" ht="20.25" customHeight="1" thickBot="1" x14ac:dyDescent="0.4">
      <c r="A335" s="34" t="s">
        <v>640</v>
      </c>
      <c r="B335" s="9" t="s">
        <v>52</v>
      </c>
      <c r="C335" s="41">
        <v>40836</v>
      </c>
      <c r="D335" s="16" t="s">
        <v>244</v>
      </c>
      <c r="E335" s="32" t="e">
        <f>#REF!+#REF!</f>
        <v>#REF!</v>
      </c>
      <c r="F335" s="11" t="e">
        <f t="shared" si="3"/>
        <v>#REF!</v>
      </c>
      <c r="G335" s="15" t="s">
        <v>256</v>
      </c>
      <c r="H335" s="9" t="s">
        <v>21</v>
      </c>
    </row>
    <row r="336" spans="1:8" ht="20.25" customHeight="1" thickBot="1" x14ac:dyDescent="0.4">
      <c r="A336" s="34" t="s">
        <v>641</v>
      </c>
      <c r="B336" s="9" t="s">
        <v>52</v>
      </c>
      <c r="C336" s="41">
        <v>40836</v>
      </c>
      <c r="D336" s="15" t="s">
        <v>236</v>
      </c>
      <c r="E336" s="32" t="e">
        <f>#REF!+#REF!</f>
        <v>#REF!</v>
      </c>
      <c r="F336" s="11" t="e">
        <f t="shared" si="3"/>
        <v>#REF!</v>
      </c>
      <c r="G336" s="15" t="s">
        <v>253</v>
      </c>
      <c r="H336" s="9" t="s">
        <v>21</v>
      </c>
    </row>
    <row r="337" spans="1:8" ht="20.25" customHeight="1" thickBot="1" x14ac:dyDescent="0.4">
      <c r="A337" s="34" t="s">
        <v>642</v>
      </c>
      <c r="B337" s="9" t="s">
        <v>52</v>
      </c>
      <c r="C337" s="41">
        <v>40836</v>
      </c>
      <c r="D337" s="15" t="s">
        <v>231</v>
      </c>
      <c r="E337" s="32" t="e">
        <f>#REF!+#REF!</f>
        <v>#REF!</v>
      </c>
      <c r="F337" s="11" t="e">
        <f t="shared" si="3"/>
        <v>#REF!</v>
      </c>
      <c r="G337" s="15" t="s">
        <v>260</v>
      </c>
      <c r="H337" s="9" t="s">
        <v>21</v>
      </c>
    </row>
    <row r="338" spans="1:8" ht="32.25" customHeight="1" thickBot="1" x14ac:dyDescent="0.4">
      <c r="A338" s="34" t="s">
        <v>643</v>
      </c>
      <c r="B338" s="9" t="s">
        <v>29</v>
      </c>
      <c r="C338" s="37">
        <v>40843</v>
      </c>
      <c r="D338" s="9" t="s">
        <v>19</v>
      </c>
      <c r="E338" s="11">
        <v>1400000</v>
      </c>
      <c r="F338" s="12">
        <v>1391602.3</v>
      </c>
      <c r="G338" s="9" t="s">
        <v>26</v>
      </c>
      <c r="H338" s="9" t="s">
        <v>21</v>
      </c>
    </row>
    <row r="339" spans="1:8" ht="20.25" customHeight="1" thickBot="1" x14ac:dyDescent="0.4">
      <c r="A339" s="34" t="s">
        <v>644</v>
      </c>
      <c r="B339" s="9" t="s">
        <v>52</v>
      </c>
      <c r="C339" s="41">
        <v>40872</v>
      </c>
      <c r="D339" s="17" t="s">
        <v>261</v>
      </c>
      <c r="E339" s="33" t="e">
        <f>#REF!+#REF!</f>
        <v>#REF!</v>
      </c>
      <c r="F339" s="11" t="e">
        <f t="shared" si="3"/>
        <v>#REF!</v>
      </c>
      <c r="G339" s="17" t="s">
        <v>274</v>
      </c>
      <c r="H339" s="9" t="s">
        <v>21</v>
      </c>
    </row>
    <row r="340" spans="1:8" ht="20.25" customHeight="1" thickBot="1" x14ac:dyDescent="0.4">
      <c r="A340" s="34" t="s">
        <v>645</v>
      </c>
      <c r="B340" s="9" t="s">
        <v>52</v>
      </c>
      <c r="C340" s="41">
        <v>40873</v>
      </c>
      <c r="D340" s="17" t="s">
        <v>262</v>
      </c>
      <c r="E340" s="33" t="e">
        <f>#REF!+#REF!</f>
        <v>#REF!</v>
      </c>
      <c r="F340" s="11" t="e">
        <f t="shared" si="3"/>
        <v>#REF!</v>
      </c>
      <c r="G340" s="17" t="s">
        <v>275</v>
      </c>
      <c r="H340" s="9" t="s">
        <v>21</v>
      </c>
    </row>
    <row r="341" spans="1:8" ht="20.25" customHeight="1" thickBot="1" x14ac:dyDescent="0.4">
      <c r="A341" s="34" t="s">
        <v>646</v>
      </c>
      <c r="B341" s="9" t="s">
        <v>52</v>
      </c>
      <c r="C341" s="41">
        <v>40874</v>
      </c>
      <c r="D341" s="15" t="s">
        <v>263</v>
      </c>
      <c r="E341" s="32" t="e">
        <f>#REF!+#REF!</f>
        <v>#REF!</v>
      </c>
      <c r="F341" s="11" t="e">
        <f t="shared" si="3"/>
        <v>#REF!</v>
      </c>
      <c r="G341" s="15" t="s">
        <v>276</v>
      </c>
      <c r="H341" s="9" t="s">
        <v>21</v>
      </c>
    </row>
    <row r="342" spans="1:8" ht="20.25" customHeight="1" thickBot="1" x14ac:dyDescent="0.4">
      <c r="A342" s="34" t="s">
        <v>647</v>
      </c>
      <c r="B342" s="9" t="s">
        <v>52</v>
      </c>
      <c r="C342" s="41">
        <v>40875</v>
      </c>
      <c r="D342" s="16" t="s">
        <v>264</v>
      </c>
      <c r="E342" s="32" t="e">
        <f>#REF!+#REF!</f>
        <v>#REF!</v>
      </c>
      <c r="F342" s="11" t="e">
        <f t="shared" si="3"/>
        <v>#REF!</v>
      </c>
      <c r="G342" s="15" t="s">
        <v>249</v>
      </c>
      <c r="H342" s="9" t="s">
        <v>21</v>
      </c>
    </row>
    <row r="343" spans="1:8" ht="20.25" customHeight="1" thickBot="1" x14ac:dyDescent="0.4">
      <c r="A343" s="34" t="s">
        <v>648</v>
      </c>
      <c r="B343" s="9" t="s">
        <v>52</v>
      </c>
      <c r="C343" s="41">
        <v>40857</v>
      </c>
      <c r="D343" s="15" t="s">
        <v>263</v>
      </c>
      <c r="E343" s="32" t="e">
        <f>#REF!+#REF!</f>
        <v>#REF!</v>
      </c>
      <c r="F343" s="11" t="e">
        <f t="shared" si="3"/>
        <v>#REF!</v>
      </c>
      <c r="G343" s="15" t="s">
        <v>277</v>
      </c>
      <c r="H343" s="9" t="s">
        <v>21</v>
      </c>
    </row>
    <row r="344" spans="1:8" ht="20.25" customHeight="1" thickBot="1" x14ac:dyDescent="0.4">
      <c r="A344" s="34" t="s">
        <v>649</v>
      </c>
      <c r="B344" s="9" t="s">
        <v>52</v>
      </c>
      <c r="C344" s="41">
        <v>40857</v>
      </c>
      <c r="D344" s="15" t="s">
        <v>231</v>
      </c>
      <c r="E344" s="32" t="e">
        <f>#REF!+#REF!</f>
        <v>#REF!</v>
      </c>
      <c r="F344" s="11" t="e">
        <f t="shared" si="3"/>
        <v>#REF!</v>
      </c>
      <c r="G344" s="15" t="s">
        <v>249</v>
      </c>
      <c r="H344" s="9" t="s">
        <v>21</v>
      </c>
    </row>
    <row r="345" spans="1:8" ht="20.25" customHeight="1" thickBot="1" x14ac:dyDescent="0.4">
      <c r="A345" s="34" t="s">
        <v>650</v>
      </c>
      <c r="B345" s="9" t="s">
        <v>52</v>
      </c>
      <c r="C345" s="41">
        <v>40857</v>
      </c>
      <c r="D345" s="15" t="s">
        <v>265</v>
      </c>
      <c r="E345" s="32" t="e">
        <f>#REF!+#REF!</f>
        <v>#REF!</v>
      </c>
      <c r="F345" s="11" t="e">
        <f t="shared" si="3"/>
        <v>#REF!</v>
      </c>
      <c r="G345" s="15" t="s">
        <v>252</v>
      </c>
      <c r="H345" s="9" t="s">
        <v>21</v>
      </c>
    </row>
    <row r="346" spans="1:8" ht="20.25" customHeight="1" thickBot="1" x14ac:dyDescent="0.4">
      <c r="A346" s="34" t="s">
        <v>651</v>
      </c>
      <c r="B346" s="9" t="s">
        <v>52</v>
      </c>
      <c r="C346" s="41">
        <v>40857</v>
      </c>
      <c r="D346" s="15" t="s">
        <v>266</v>
      </c>
      <c r="E346" s="32" t="e">
        <f>#REF!+#REF!</f>
        <v>#REF!</v>
      </c>
      <c r="F346" s="11" t="e">
        <f t="shared" si="3"/>
        <v>#REF!</v>
      </c>
      <c r="G346" s="15" t="s">
        <v>274</v>
      </c>
      <c r="H346" s="9" t="s">
        <v>21</v>
      </c>
    </row>
    <row r="347" spans="1:8" ht="20.25" customHeight="1" thickBot="1" x14ac:dyDescent="0.4">
      <c r="A347" s="34" t="s">
        <v>652</v>
      </c>
      <c r="B347" s="9" t="s">
        <v>52</v>
      </c>
      <c r="C347" s="41">
        <v>40867</v>
      </c>
      <c r="D347" s="15" t="s">
        <v>234</v>
      </c>
      <c r="E347" s="32" t="e">
        <f>#REF!+#REF!</f>
        <v>#REF!</v>
      </c>
      <c r="F347" s="11" t="e">
        <f t="shared" si="3"/>
        <v>#REF!</v>
      </c>
      <c r="G347" s="15" t="s">
        <v>252</v>
      </c>
      <c r="H347" s="9" t="s">
        <v>21</v>
      </c>
    </row>
    <row r="348" spans="1:8" ht="20.25" customHeight="1" thickBot="1" x14ac:dyDescent="0.4">
      <c r="A348" s="34" t="s">
        <v>653</v>
      </c>
      <c r="B348" s="9" t="s">
        <v>52</v>
      </c>
      <c r="C348" s="41">
        <v>40867</v>
      </c>
      <c r="D348" s="16" t="s">
        <v>245</v>
      </c>
      <c r="E348" s="32" t="e">
        <f>#REF!+#REF!</f>
        <v>#REF!</v>
      </c>
      <c r="F348" s="11" t="e">
        <f t="shared" si="3"/>
        <v>#REF!</v>
      </c>
      <c r="G348" s="15" t="s">
        <v>248</v>
      </c>
      <c r="H348" s="9" t="s">
        <v>21</v>
      </c>
    </row>
    <row r="349" spans="1:8" ht="20.25" customHeight="1" thickBot="1" x14ac:dyDescent="0.4">
      <c r="A349" s="34" t="s">
        <v>654</v>
      </c>
      <c r="B349" s="9" t="s">
        <v>52</v>
      </c>
      <c r="C349" s="41">
        <v>40867</v>
      </c>
      <c r="D349" s="15" t="s">
        <v>234</v>
      </c>
      <c r="E349" s="20" t="e">
        <f>#REF!+#REF!</f>
        <v>#REF!</v>
      </c>
      <c r="F349" s="11" t="e">
        <f t="shared" si="3"/>
        <v>#REF!</v>
      </c>
      <c r="G349" s="15" t="s">
        <v>252</v>
      </c>
      <c r="H349" s="9" t="s">
        <v>21</v>
      </c>
    </row>
    <row r="350" spans="1:8" ht="20.25" customHeight="1" thickBot="1" x14ac:dyDescent="0.4">
      <c r="A350" s="34" t="s">
        <v>655</v>
      </c>
      <c r="B350" s="9" t="s">
        <v>52</v>
      </c>
      <c r="C350" s="41">
        <v>40867</v>
      </c>
      <c r="D350" s="15" t="s">
        <v>263</v>
      </c>
      <c r="E350" s="20" t="e">
        <f>#REF!+#REF!</f>
        <v>#REF!</v>
      </c>
      <c r="F350" s="11" t="e">
        <f t="shared" si="3"/>
        <v>#REF!</v>
      </c>
      <c r="G350" s="15" t="s">
        <v>279</v>
      </c>
      <c r="H350" s="9" t="s">
        <v>21</v>
      </c>
    </row>
    <row r="351" spans="1:8" ht="30.75" customHeight="1" thickBot="1" x14ac:dyDescent="0.4">
      <c r="A351" s="34" t="s">
        <v>656</v>
      </c>
      <c r="B351" s="9" t="s">
        <v>29</v>
      </c>
      <c r="C351" s="37">
        <v>40870</v>
      </c>
      <c r="D351" s="9" t="s">
        <v>23</v>
      </c>
      <c r="E351" s="11">
        <v>942048</v>
      </c>
      <c r="F351" s="11">
        <v>941646</v>
      </c>
      <c r="G351" s="9" t="s">
        <v>22</v>
      </c>
      <c r="H351" s="9" t="s">
        <v>21</v>
      </c>
    </row>
    <row r="352" spans="1:8" ht="20.25" customHeight="1" thickBot="1" x14ac:dyDescent="0.4">
      <c r="A352" s="34" t="s">
        <v>657</v>
      </c>
      <c r="B352" s="9" t="s">
        <v>52</v>
      </c>
      <c r="C352" s="41">
        <v>40873</v>
      </c>
      <c r="D352" s="15" t="s">
        <v>267</v>
      </c>
      <c r="E352" s="32" t="e">
        <f>#REF!+#REF!</f>
        <v>#REF!</v>
      </c>
      <c r="F352" s="11" t="e">
        <f t="shared" si="3"/>
        <v>#REF!</v>
      </c>
      <c r="G352" s="15" t="s">
        <v>280</v>
      </c>
      <c r="H352" s="9" t="s">
        <v>21</v>
      </c>
    </row>
    <row r="353" spans="1:8" ht="20.25" customHeight="1" thickBot="1" x14ac:dyDescent="0.4">
      <c r="A353" s="34" t="s">
        <v>658</v>
      </c>
      <c r="B353" s="9" t="s">
        <v>52</v>
      </c>
      <c r="C353" s="41">
        <v>40873</v>
      </c>
      <c r="D353" s="16" t="s">
        <v>268</v>
      </c>
      <c r="E353" s="32" t="e">
        <f>#REF!+#REF!</f>
        <v>#REF!</v>
      </c>
      <c r="F353" s="11" t="e">
        <f t="shared" si="3"/>
        <v>#REF!</v>
      </c>
      <c r="G353" s="15" t="s">
        <v>281</v>
      </c>
      <c r="H353" s="9" t="s">
        <v>21</v>
      </c>
    </row>
    <row r="354" spans="1:8" ht="20.25" customHeight="1" thickBot="1" x14ac:dyDescent="0.4">
      <c r="A354" s="34" t="s">
        <v>659</v>
      </c>
      <c r="B354" s="9" t="s">
        <v>52</v>
      </c>
      <c r="C354" s="41">
        <v>40873</v>
      </c>
      <c r="D354" s="15" t="s">
        <v>269</v>
      </c>
      <c r="E354" s="20" t="e">
        <f>#REF!+#REF!</f>
        <v>#REF!</v>
      </c>
      <c r="F354" s="11" t="e">
        <f t="shared" si="3"/>
        <v>#REF!</v>
      </c>
      <c r="G354" s="15" t="s">
        <v>273</v>
      </c>
      <c r="H354" s="9" t="s">
        <v>21</v>
      </c>
    </row>
    <row r="355" spans="1:8" ht="20.25" customHeight="1" thickBot="1" x14ac:dyDescent="0.4">
      <c r="A355" s="34" t="s">
        <v>660</v>
      </c>
      <c r="B355" s="9" t="s">
        <v>52</v>
      </c>
      <c r="C355" s="41">
        <v>40873</v>
      </c>
      <c r="D355" s="16" t="s">
        <v>270</v>
      </c>
      <c r="E355" s="32" t="e">
        <f>#REF!+#REF!</f>
        <v>#REF!</v>
      </c>
      <c r="F355" s="11" t="e">
        <f t="shared" si="3"/>
        <v>#REF!</v>
      </c>
      <c r="G355" s="15" t="s">
        <v>283</v>
      </c>
      <c r="H355" s="9" t="s">
        <v>21</v>
      </c>
    </row>
    <row r="356" spans="1:8" ht="20.25" customHeight="1" thickBot="1" x14ac:dyDescent="0.4">
      <c r="A356" s="34" t="s">
        <v>661</v>
      </c>
      <c r="B356" s="9" t="s">
        <v>52</v>
      </c>
      <c r="C356" s="41">
        <v>40873</v>
      </c>
      <c r="D356" s="15" t="s">
        <v>270</v>
      </c>
      <c r="E356" s="32" t="e">
        <f>#REF!+#REF!</f>
        <v>#REF!</v>
      </c>
      <c r="F356" s="11" t="e">
        <f t="shared" si="3"/>
        <v>#REF!</v>
      </c>
      <c r="G356" s="15" t="s">
        <v>283</v>
      </c>
      <c r="H356" s="9" t="s">
        <v>21</v>
      </c>
    </row>
    <row r="357" spans="1:8" ht="20.25" customHeight="1" thickBot="1" x14ac:dyDescent="0.4">
      <c r="A357" s="34" t="s">
        <v>662</v>
      </c>
      <c r="B357" s="9" t="s">
        <v>52</v>
      </c>
      <c r="C357" s="41">
        <v>40873</v>
      </c>
      <c r="D357" s="15" t="s">
        <v>271</v>
      </c>
      <c r="E357" s="32" t="e">
        <f>#REF!+#REF!</f>
        <v>#REF!</v>
      </c>
      <c r="F357" s="11" t="e">
        <f t="shared" si="3"/>
        <v>#REF!</v>
      </c>
      <c r="G357" s="15" t="s">
        <v>283</v>
      </c>
      <c r="H357" s="9" t="s">
        <v>21</v>
      </c>
    </row>
    <row r="358" spans="1:8" ht="20.25" customHeight="1" thickBot="1" x14ac:dyDescent="0.4">
      <c r="A358" s="34" t="s">
        <v>663</v>
      </c>
      <c r="B358" s="9" t="s">
        <v>52</v>
      </c>
      <c r="C358" s="41">
        <v>40873</v>
      </c>
      <c r="D358" s="15" t="s">
        <v>272</v>
      </c>
      <c r="E358" s="32" t="e">
        <f>#REF!+#REF!+J358</f>
        <v>#REF!</v>
      </c>
      <c r="F358" s="11" t="e">
        <f t="shared" si="3"/>
        <v>#REF!</v>
      </c>
      <c r="G358" s="15" t="s">
        <v>284</v>
      </c>
      <c r="H358" s="9" t="s">
        <v>21</v>
      </c>
    </row>
    <row r="359" spans="1:8" ht="20.25" customHeight="1" thickBot="1" x14ac:dyDescent="0.4">
      <c r="A359" s="34" t="s">
        <v>664</v>
      </c>
      <c r="B359" s="9" t="s">
        <v>52</v>
      </c>
      <c r="C359" s="42" t="s">
        <v>310</v>
      </c>
      <c r="D359" s="15" t="s">
        <v>265</v>
      </c>
      <c r="E359" s="32" t="e">
        <f>#REF!+#REF!</f>
        <v>#REF!</v>
      </c>
      <c r="F359" s="11" t="e">
        <f t="shared" si="3"/>
        <v>#REF!</v>
      </c>
      <c r="G359" s="15" t="s">
        <v>258</v>
      </c>
      <c r="H359" s="9" t="s">
        <v>21</v>
      </c>
    </row>
    <row r="360" spans="1:8" ht="20.25" customHeight="1" thickBot="1" x14ac:dyDescent="0.4">
      <c r="A360" s="34" t="s">
        <v>665</v>
      </c>
      <c r="B360" s="9" t="s">
        <v>52</v>
      </c>
      <c r="C360" s="42" t="s">
        <v>310</v>
      </c>
      <c r="D360" s="15" t="s">
        <v>233</v>
      </c>
      <c r="E360" s="32" t="e">
        <f>#REF!+#REF!</f>
        <v>#REF!</v>
      </c>
      <c r="F360" s="11" t="e">
        <f t="shared" si="3"/>
        <v>#REF!</v>
      </c>
      <c r="G360" s="15" t="s">
        <v>249</v>
      </c>
      <c r="H360" s="9" t="s">
        <v>21</v>
      </c>
    </row>
    <row r="361" spans="1:8" ht="20.25" customHeight="1" thickBot="1" x14ac:dyDescent="0.4">
      <c r="A361" s="34" t="s">
        <v>666</v>
      </c>
      <c r="B361" s="9" t="s">
        <v>52</v>
      </c>
      <c r="C361" s="42" t="s">
        <v>310</v>
      </c>
      <c r="D361" s="16" t="s">
        <v>285</v>
      </c>
      <c r="E361" s="32" t="e">
        <f>#REF!+#REF!</f>
        <v>#REF!</v>
      </c>
      <c r="F361" s="11" t="e">
        <f t="shared" si="3"/>
        <v>#REF!</v>
      </c>
      <c r="G361" s="15" t="s">
        <v>298</v>
      </c>
      <c r="H361" s="9" t="s">
        <v>21</v>
      </c>
    </row>
    <row r="362" spans="1:8" ht="20.25" customHeight="1" thickBot="1" x14ac:dyDescent="0.4">
      <c r="A362" s="34" t="s">
        <v>667</v>
      </c>
      <c r="B362" s="9" t="s">
        <v>52</v>
      </c>
      <c r="C362" s="42" t="s">
        <v>310</v>
      </c>
      <c r="D362" s="15" t="s">
        <v>245</v>
      </c>
      <c r="E362" s="32" t="e">
        <f>#REF!+#REF!</f>
        <v>#REF!</v>
      </c>
      <c r="F362" s="11" t="e">
        <f t="shared" si="3"/>
        <v>#REF!</v>
      </c>
      <c r="G362" s="15" t="s">
        <v>299</v>
      </c>
      <c r="H362" s="9" t="s">
        <v>21</v>
      </c>
    </row>
    <row r="363" spans="1:8" ht="20.25" customHeight="1" thickBot="1" x14ac:dyDescent="0.4">
      <c r="A363" s="34" t="s">
        <v>668</v>
      </c>
      <c r="B363" s="9" t="s">
        <v>52</v>
      </c>
      <c r="C363" s="42" t="s">
        <v>310</v>
      </c>
      <c r="D363" s="15" t="s">
        <v>231</v>
      </c>
      <c r="E363" s="20" t="e">
        <f>#REF!+#REF!</f>
        <v>#REF!</v>
      </c>
      <c r="F363" s="11" t="e">
        <f t="shared" si="3"/>
        <v>#REF!</v>
      </c>
      <c r="G363" s="15" t="s">
        <v>249</v>
      </c>
      <c r="H363" s="9" t="s">
        <v>21</v>
      </c>
    </row>
    <row r="364" spans="1:8" ht="20.25" customHeight="1" thickBot="1" x14ac:dyDescent="0.4">
      <c r="A364" s="34" t="s">
        <v>669</v>
      </c>
      <c r="B364" s="9" t="s">
        <v>52</v>
      </c>
      <c r="C364" s="42" t="s">
        <v>310</v>
      </c>
      <c r="D364" s="15" t="s">
        <v>243</v>
      </c>
      <c r="E364" s="32" t="e">
        <f>#REF!+#REF!</f>
        <v>#REF!</v>
      </c>
      <c r="F364" s="11" t="e">
        <f t="shared" si="3"/>
        <v>#REF!</v>
      </c>
      <c r="G364" s="15" t="s">
        <v>300</v>
      </c>
      <c r="H364" s="9" t="s">
        <v>21</v>
      </c>
    </row>
    <row r="365" spans="1:8" ht="20.25" customHeight="1" thickBot="1" x14ac:dyDescent="0.4">
      <c r="A365" s="34" t="s">
        <v>670</v>
      </c>
      <c r="B365" s="9" t="s">
        <v>52</v>
      </c>
      <c r="C365" s="42" t="s">
        <v>310</v>
      </c>
      <c r="D365" s="16" t="s">
        <v>286</v>
      </c>
      <c r="E365" s="32" t="e">
        <f>#REF!+#REF!</f>
        <v>#REF!</v>
      </c>
      <c r="F365" s="11" t="e">
        <f t="shared" si="3"/>
        <v>#REF!</v>
      </c>
      <c r="G365" s="15" t="s">
        <v>301</v>
      </c>
      <c r="H365" s="9" t="s">
        <v>21</v>
      </c>
    </row>
    <row r="366" spans="1:8" ht="20.25" customHeight="1" thickBot="1" x14ac:dyDescent="0.4">
      <c r="A366" s="34" t="s">
        <v>671</v>
      </c>
      <c r="B366" s="9" t="s">
        <v>52</v>
      </c>
      <c r="C366" s="42" t="s">
        <v>310</v>
      </c>
      <c r="D366" s="15" t="s">
        <v>287</v>
      </c>
      <c r="E366" s="32" t="e">
        <f>#REF!+#REF!</f>
        <v>#REF!</v>
      </c>
      <c r="F366" s="11" t="e">
        <f t="shared" si="3"/>
        <v>#REF!</v>
      </c>
      <c r="G366" s="15" t="s">
        <v>57</v>
      </c>
      <c r="H366" s="9" t="s">
        <v>21</v>
      </c>
    </row>
    <row r="367" spans="1:8" ht="20.25" customHeight="1" thickBot="1" x14ac:dyDescent="0.4">
      <c r="A367" s="34" t="s">
        <v>672</v>
      </c>
      <c r="B367" s="9" t="s">
        <v>52</v>
      </c>
      <c r="C367" s="42" t="s">
        <v>310</v>
      </c>
      <c r="D367" s="15" t="s">
        <v>245</v>
      </c>
      <c r="E367" s="32" t="e">
        <f>#REF!+#REF!</f>
        <v>#REF!</v>
      </c>
      <c r="F367" s="11" t="e">
        <f t="shared" si="3"/>
        <v>#REF!</v>
      </c>
      <c r="G367" s="15" t="s">
        <v>255</v>
      </c>
      <c r="H367" s="9" t="s">
        <v>21</v>
      </c>
    </row>
    <row r="368" spans="1:8" ht="20.25" customHeight="1" thickBot="1" x14ac:dyDescent="0.4">
      <c r="A368" s="34" t="s">
        <v>673</v>
      </c>
      <c r="B368" s="9" t="s">
        <v>52</v>
      </c>
      <c r="C368" s="42" t="s">
        <v>310</v>
      </c>
      <c r="D368" s="15" t="s">
        <v>288</v>
      </c>
      <c r="E368" s="32" t="e">
        <f>#REF!+#REF!</f>
        <v>#REF!</v>
      </c>
      <c r="F368" s="11" t="e">
        <f t="shared" si="3"/>
        <v>#REF!</v>
      </c>
      <c r="G368" s="15" t="s">
        <v>284</v>
      </c>
      <c r="H368" s="9" t="s">
        <v>21</v>
      </c>
    </row>
    <row r="369" spans="1:8" ht="20.25" customHeight="1" thickBot="1" x14ac:dyDescent="0.4">
      <c r="A369" s="34" t="s">
        <v>674</v>
      </c>
      <c r="B369" s="9" t="s">
        <v>52</v>
      </c>
      <c r="C369" s="42" t="s">
        <v>310</v>
      </c>
      <c r="D369" s="16" t="s">
        <v>231</v>
      </c>
      <c r="E369" s="32" t="e">
        <f>#REF!+#REF!</f>
        <v>#REF!</v>
      </c>
      <c r="F369" s="11" t="e">
        <f t="shared" si="3"/>
        <v>#REF!</v>
      </c>
      <c r="G369" s="15" t="s">
        <v>249</v>
      </c>
      <c r="H369" s="9" t="s">
        <v>21</v>
      </c>
    </row>
    <row r="370" spans="1:8" ht="20.25" customHeight="1" thickBot="1" x14ac:dyDescent="0.4">
      <c r="A370" s="34" t="s">
        <v>675</v>
      </c>
      <c r="B370" s="9" t="s">
        <v>52</v>
      </c>
      <c r="C370" s="42" t="s">
        <v>310</v>
      </c>
      <c r="D370" s="15" t="s">
        <v>263</v>
      </c>
      <c r="E370" s="32" t="e">
        <f>#REF!+#REF!</f>
        <v>#REF!</v>
      </c>
      <c r="F370" s="11" t="e">
        <f t="shared" si="3"/>
        <v>#REF!</v>
      </c>
      <c r="G370" s="15" t="s">
        <v>278</v>
      </c>
      <c r="H370" s="9" t="s">
        <v>21</v>
      </c>
    </row>
    <row r="371" spans="1:8" ht="20.25" customHeight="1" thickBot="1" x14ac:dyDescent="0.4">
      <c r="A371" s="34" t="s">
        <v>676</v>
      </c>
      <c r="B371" s="9" t="s">
        <v>52</v>
      </c>
      <c r="C371" s="42" t="s">
        <v>310</v>
      </c>
      <c r="D371" s="15" t="s">
        <v>231</v>
      </c>
      <c r="E371" s="32" t="e">
        <f>#REF!+#REF!</f>
        <v>#REF!</v>
      </c>
      <c r="F371" s="11" t="e">
        <f t="shared" si="3"/>
        <v>#REF!</v>
      </c>
      <c r="G371" s="15" t="s">
        <v>302</v>
      </c>
      <c r="H371" s="9" t="s">
        <v>21</v>
      </c>
    </row>
    <row r="372" spans="1:8" ht="20.25" customHeight="1" thickBot="1" x14ac:dyDescent="0.4">
      <c r="A372" s="34" t="s">
        <v>677</v>
      </c>
      <c r="B372" s="9" t="s">
        <v>52</v>
      </c>
      <c r="C372" s="42" t="s">
        <v>310</v>
      </c>
      <c r="D372" s="15" t="s">
        <v>289</v>
      </c>
      <c r="E372" s="32" t="e">
        <f>#REF!+#REF!</f>
        <v>#REF!</v>
      </c>
      <c r="F372" s="11" t="e">
        <f t="shared" si="3"/>
        <v>#REF!</v>
      </c>
      <c r="G372" s="15" t="s">
        <v>284</v>
      </c>
      <c r="H372" s="9" t="s">
        <v>21</v>
      </c>
    </row>
    <row r="373" spans="1:8" ht="20.25" customHeight="1" thickBot="1" x14ac:dyDescent="0.4">
      <c r="A373" s="34" t="s">
        <v>678</v>
      </c>
      <c r="B373" s="9" t="s">
        <v>52</v>
      </c>
      <c r="C373" s="42" t="s">
        <v>310</v>
      </c>
      <c r="D373" s="16" t="s">
        <v>242</v>
      </c>
      <c r="E373" s="32" t="e">
        <f>#REF!+#REF!</f>
        <v>#REF!</v>
      </c>
      <c r="F373" s="11" t="e">
        <f t="shared" si="3"/>
        <v>#REF!</v>
      </c>
      <c r="G373" s="15" t="s">
        <v>249</v>
      </c>
      <c r="H373" s="9" t="s">
        <v>21</v>
      </c>
    </row>
    <row r="374" spans="1:8" ht="20.25" customHeight="1" thickBot="1" x14ac:dyDescent="0.4">
      <c r="A374" s="34" t="s">
        <v>679</v>
      </c>
      <c r="B374" s="9" t="s">
        <v>52</v>
      </c>
      <c r="C374" s="42" t="s">
        <v>310</v>
      </c>
      <c r="D374" s="16" t="s">
        <v>263</v>
      </c>
      <c r="E374" s="32" t="e">
        <f>#REF!+#REF!</f>
        <v>#REF!</v>
      </c>
      <c r="F374" s="11" t="e">
        <f t="shared" si="3"/>
        <v>#REF!</v>
      </c>
      <c r="G374" s="15" t="s">
        <v>303</v>
      </c>
      <c r="H374" s="9" t="s">
        <v>21</v>
      </c>
    </row>
    <row r="375" spans="1:8" ht="20.25" customHeight="1" thickBot="1" x14ac:dyDescent="0.4">
      <c r="A375" s="34" t="s">
        <v>680</v>
      </c>
      <c r="B375" s="9" t="s">
        <v>52</v>
      </c>
      <c r="C375" s="42" t="s">
        <v>310</v>
      </c>
      <c r="D375" s="15" t="s">
        <v>290</v>
      </c>
      <c r="E375" s="32" t="e">
        <f>#REF!+#REF!</f>
        <v>#REF!</v>
      </c>
      <c r="F375" s="11" t="e">
        <f t="shared" si="3"/>
        <v>#REF!</v>
      </c>
      <c r="G375" s="15" t="s">
        <v>249</v>
      </c>
      <c r="H375" s="9" t="s">
        <v>21</v>
      </c>
    </row>
    <row r="376" spans="1:8" ht="20.25" customHeight="1" thickBot="1" x14ac:dyDescent="0.4">
      <c r="A376" s="34" t="s">
        <v>681</v>
      </c>
      <c r="B376" s="9" t="s">
        <v>52</v>
      </c>
      <c r="C376" s="42" t="s">
        <v>310</v>
      </c>
      <c r="D376" s="15" t="s">
        <v>233</v>
      </c>
      <c r="E376" s="32" t="e">
        <f>#REF!+#REF!</f>
        <v>#REF!</v>
      </c>
      <c r="F376" s="11" t="e">
        <f t="shared" si="3"/>
        <v>#REF!</v>
      </c>
      <c r="G376" s="15" t="s">
        <v>249</v>
      </c>
      <c r="H376" s="9" t="s">
        <v>21</v>
      </c>
    </row>
    <row r="377" spans="1:8" ht="20.25" customHeight="1" thickBot="1" x14ac:dyDescent="0.4">
      <c r="A377" s="34" t="s">
        <v>682</v>
      </c>
      <c r="B377" s="9" t="s">
        <v>52</v>
      </c>
      <c r="C377" s="42" t="s">
        <v>310</v>
      </c>
      <c r="D377" s="16" t="s">
        <v>243</v>
      </c>
      <c r="E377" s="32" t="e">
        <f>#REF!+#REF!</f>
        <v>#REF!</v>
      </c>
      <c r="F377" s="11" t="e">
        <f t="shared" si="3"/>
        <v>#REF!</v>
      </c>
      <c r="G377" s="15" t="s">
        <v>249</v>
      </c>
      <c r="H377" s="9" t="s">
        <v>21</v>
      </c>
    </row>
    <row r="378" spans="1:8" ht="20.25" customHeight="1" thickBot="1" x14ac:dyDescent="0.4">
      <c r="A378" s="34" t="s">
        <v>683</v>
      </c>
      <c r="B378" s="9" t="s">
        <v>52</v>
      </c>
      <c r="C378" s="42" t="s">
        <v>310</v>
      </c>
      <c r="D378" s="15" t="s">
        <v>291</v>
      </c>
      <c r="E378" s="32" t="e">
        <f>#REF!+#REF!</f>
        <v>#REF!</v>
      </c>
      <c r="F378" s="11" t="e">
        <f t="shared" si="3"/>
        <v>#REF!</v>
      </c>
      <c r="G378" s="15" t="s">
        <v>305</v>
      </c>
      <c r="H378" s="9" t="s">
        <v>21</v>
      </c>
    </row>
    <row r="379" spans="1:8" ht="20.25" customHeight="1" thickBot="1" x14ac:dyDescent="0.4">
      <c r="A379" s="34" t="s">
        <v>684</v>
      </c>
      <c r="B379" s="9" t="s">
        <v>52</v>
      </c>
      <c r="C379" s="42" t="s">
        <v>310</v>
      </c>
      <c r="D379" s="15" t="s">
        <v>263</v>
      </c>
      <c r="E379" s="32" t="e">
        <f>#REF!+#REF!</f>
        <v>#REF!</v>
      </c>
      <c r="F379" s="11" t="e">
        <f t="shared" si="3"/>
        <v>#REF!</v>
      </c>
      <c r="G379" s="15" t="s">
        <v>249</v>
      </c>
      <c r="H379" s="9" t="s">
        <v>21</v>
      </c>
    </row>
    <row r="380" spans="1:8" ht="20.25" customHeight="1" thickBot="1" x14ac:dyDescent="0.4">
      <c r="A380" s="34" t="s">
        <v>685</v>
      </c>
      <c r="B380" s="9" t="s">
        <v>52</v>
      </c>
      <c r="C380" s="42" t="s">
        <v>310</v>
      </c>
      <c r="D380" s="15" t="s">
        <v>292</v>
      </c>
      <c r="E380" s="32" t="e">
        <f>#REF!+#REF!</f>
        <v>#REF!</v>
      </c>
      <c r="F380" s="11" t="e">
        <f t="shared" si="3"/>
        <v>#REF!</v>
      </c>
      <c r="G380" s="15" t="s">
        <v>306</v>
      </c>
      <c r="H380" s="9" t="s">
        <v>21</v>
      </c>
    </row>
    <row r="381" spans="1:8" ht="20.25" customHeight="1" thickBot="1" x14ac:dyDescent="0.4">
      <c r="A381" s="34" t="s">
        <v>686</v>
      </c>
      <c r="B381" s="9" t="s">
        <v>52</v>
      </c>
      <c r="C381" s="42" t="s">
        <v>310</v>
      </c>
      <c r="D381" s="16" t="s">
        <v>263</v>
      </c>
      <c r="E381" s="32" t="e">
        <f>#REF!+#REF!</f>
        <v>#REF!</v>
      </c>
      <c r="F381" s="11" t="e">
        <f t="shared" si="3"/>
        <v>#REF!</v>
      </c>
      <c r="G381" s="15" t="s">
        <v>249</v>
      </c>
      <c r="H381" s="9" t="s">
        <v>21</v>
      </c>
    </row>
    <row r="382" spans="1:8" ht="20.25" customHeight="1" thickBot="1" x14ac:dyDescent="0.4">
      <c r="A382" s="34" t="s">
        <v>687</v>
      </c>
      <c r="B382" s="9" t="s">
        <v>52</v>
      </c>
      <c r="C382" s="42" t="s">
        <v>310</v>
      </c>
      <c r="D382" s="15" t="s">
        <v>240</v>
      </c>
      <c r="E382" s="20" t="e">
        <f>#REF!+#REF!</f>
        <v>#REF!</v>
      </c>
      <c r="F382" s="11" t="e">
        <f t="shared" si="3"/>
        <v>#REF!</v>
      </c>
      <c r="G382" s="15" t="s">
        <v>249</v>
      </c>
      <c r="H382" s="9" t="s">
        <v>21</v>
      </c>
    </row>
    <row r="383" spans="1:8" ht="20.25" customHeight="1" thickBot="1" x14ac:dyDescent="0.4">
      <c r="A383" s="34" t="s">
        <v>688</v>
      </c>
      <c r="B383" s="9" t="s">
        <v>52</v>
      </c>
      <c r="C383" s="42" t="s">
        <v>310</v>
      </c>
      <c r="D383" s="15" t="s">
        <v>237</v>
      </c>
      <c r="E383" s="32" t="e">
        <f>#REF!+#REF!</f>
        <v>#REF!</v>
      </c>
      <c r="F383" s="11" t="e">
        <f t="shared" si="3"/>
        <v>#REF!</v>
      </c>
      <c r="G383" s="15" t="s">
        <v>307</v>
      </c>
      <c r="H383" s="9" t="s">
        <v>21</v>
      </c>
    </row>
    <row r="384" spans="1:8" ht="20.25" customHeight="1" thickBot="1" x14ac:dyDescent="0.4">
      <c r="A384" s="34" t="s">
        <v>689</v>
      </c>
      <c r="B384" s="9" t="s">
        <v>52</v>
      </c>
      <c r="C384" s="42" t="s">
        <v>310</v>
      </c>
      <c r="D384" s="15" t="s">
        <v>237</v>
      </c>
      <c r="E384" s="32" t="e">
        <f>#REF!+#REF!</f>
        <v>#REF!</v>
      </c>
      <c r="F384" s="11" t="e">
        <f t="shared" si="3"/>
        <v>#REF!</v>
      </c>
      <c r="G384" s="15" t="s">
        <v>308</v>
      </c>
      <c r="H384" s="9" t="s">
        <v>21</v>
      </c>
    </row>
    <row r="385" spans="1:8" ht="20.25" customHeight="1" thickBot="1" x14ac:dyDescent="0.4">
      <c r="A385" s="34" t="s">
        <v>690</v>
      </c>
      <c r="B385" s="9" t="s">
        <v>52</v>
      </c>
      <c r="C385" s="42" t="s">
        <v>310</v>
      </c>
      <c r="D385" s="16" t="s">
        <v>263</v>
      </c>
      <c r="E385" s="32" t="e">
        <f>#REF!+#REF!</f>
        <v>#REF!</v>
      </c>
      <c r="F385" s="11" t="e">
        <f t="shared" si="3"/>
        <v>#REF!</v>
      </c>
      <c r="G385" s="15" t="s">
        <v>278</v>
      </c>
      <c r="H385" s="9" t="s">
        <v>21</v>
      </c>
    </row>
    <row r="386" spans="1:8" ht="20.25" customHeight="1" thickBot="1" x14ac:dyDescent="0.4">
      <c r="A386" s="34" t="s">
        <v>691</v>
      </c>
      <c r="B386" s="9" t="s">
        <v>52</v>
      </c>
      <c r="C386" s="42" t="s">
        <v>310</v>
      </c>
      <c r="D386" s="15" t="s">
        <v>233</v>
      </c>
      <c r="E386" s="20" t="e">
        <f>#REF!+#REF!</f>
        <v>#REF!</v>
      </c>
      <c r="F386" s="11" t="e">
        <f t="shared" ref="F386:F397" si="4">E386</f>
        <v>#REF!</v>
      </c>
      <c r="G386" s="15" t="s">
        <v>249</v>
      </c>
      <c r="H386" s="9" t="s">
        <v>21</v>
      </c>
    </row>
    <row r="387" spans="1:8" ht="20.25" customHeight="1" thickBot="1" x14ac:dyDescent="0.4">
      <c r="A387" s="34" t="s">
        <v>692</v>
      </c>
      <c r="B387" s="9" t="s">
        <v>52</v>
      </c>
      <c r="C387" s="42" t="s">
        <v>310</v>
      </c>
      <c r="D387" s="15" t="s">
        <v>293</v>
      </c>
      <c r="E387" s="32" t="e">
        <f>#REF!+#REF!</f>
        <v>#REF!</v>
      </c>
      <c r="F387" s="11" t="e">
        <f t="shared" si="4"/>
        <v>#REF!</v>
      </c>
      <c r="G387" s="15" t="s">
        <v>309</v>
      </c>
      <c r="H387" s="9" t="s">
        <v>21</v>
      </c>
    </row>
    <row r="388" spans="1:8" ht="20.25" customHeight="1" thickBot="1" x14ac:dyDescent="0.4">
      <c r="A388" s="34" t="s">
        <v>693</v>
      </c>
      <c r="B388" s="9" t="s">
        <v>52</v>
      </c>
      <c r="C388" s="42" t="s">
        <v>310</v>
      </c>
      <c r="D388" s="15" t="s">
        <v>245</v>
      </c>
      <c r="E388" s="32" t="e">
        <f>#REF!+#REF!</f>
        <v>#REF!</v>
      </c>
      <c r="F388" s="11" t="e">
        <f t="shared" si="4"/>
        <v>#REF!</v>
      </c>
      <c r="G388" s="15" t="s">
        <v>252</v>
      </c>
      <c r="H388" s="9" t="s">
        <v>21</v>
      </c>
    </row>
    <row r="389" spans="1:8" ht="20.25" customHeight="1" thickBot="1" x14ac:dyDescent="0.4">
      <c r="A389" s="34" t="s">
        <v>694</v>
      </c>
      <c r="B389" s="9" t="s">
        <v>52</v>
      </c>
      <c r="C389" s="42" t="s">
        <v>310</v>
      </c>
      <c r="D389" s="16" t="s">
        <v>294</v>
      </c>
      <c r="E389" s="32" t="e">
        <f>#REF!+#REF!</f>
        <v>#REF!</v>
      </c>
      <c r="F389" s="11" t="e">
        <f t="shared" si="4"/>
        <v>#REF!</v>
      </c>
      <c r="G389" s="15" t="s">
        <v>248</v>
      </c>
      <c r="H389" s="9" t="s">
        <v>21</v>
      </c>
    </row>
    <row r="390" spans="1:8" ht="20.25" customHeight="1" thickBot="1" x14ac:dyDescent="0.4">
      <c r="A390" s="34" t="s">
        <v>695</v>
      </c>
      <c r="B390" s="9" t="s">
        <v>52</v>
      </c>
      <c r="C390" s="42" t="s">
        <v>310</v>
      </c>
      <c r="D390" s="15" t="s">
        <v>241</v>
      </c>
      <c r="E390" s="32" t="e">
        <f>#REF!+#REF!</f>
        <v>#REF!</v>
      </c>
      <c r="F390" s="11" t="e">
        <f t="shared" si="4"/>
        <v>#REF!</v>
      </c>
      <c r="G390" s="15" t="s">
        <v>282</v>
      </c>
      <c r="H390" s="9" t="s">
        <v>21</v>
      </c>
    </row>
    <row r="391" spans="1:8" ht="20.25" customHeight="1" thickBot="1" x14ac:dyDescent="0.4">
      <c r="A391" s="34" t="s">
        <v>696</v>
      </c>
      <c r="B391" s="9" t="s">
        <v>52</v>
      </c>
      <c r="C391" s="42" t="s">
        <v>310</v>
      </c>
      <c r="D391" s="15" t="s">
        <v>295</v>
      </c>
      <c r="E391" s="20" t="e">
        <f>#REF!+#REF!</f>
        <v>#REF!</v>
      </c>
      <c r="F391" s="11" t="e">
        <f t="shared" si="4"/>
        <v>#REF!</v>
      </c>
      <c r="G391" s="15" t="s">
        <v>273</v>
      </c>
      <c r="H391" s="9" t="s">
        <v>21</v>
      </c>
    </row>
    <row r="392" spans="1:8" ht="20.25" customHeight="1" thickBot="1" x14ac:dyDescent="0.4">
      <c r="A392" s="34" t="s">
        <v>697</v>
      </c>
      <c r="B392" s="9" t="s">
        <v>52</v>
      </c>
      <c r="C392" s="42" t="s">
        <v>310</v>
      </c>
      <c r="D392" s="15" t="s">
        <v>296</v>
      </c>
      <c r="E392" s="32" t="e">
        <f>#REF!+#REF!</f>
        <v>#REF!</v>
      </c>
      <c r="F392" s="11" t="e">
        <f t="shared" si="4"/>
        <v>#REF!</v>
      </c>
      <c r="G392" s="15" t="s">
        <v>278</v>
      </c>
      <c r="H392" s="9" t="s">
        <v>21</v>
      </c>
    </row>
    <row r="393" spans="1:8" ht="20.25" customHeight="1" thickBot="1" x14ac:dyDescent="0.4">
      <c r="A393" s="34" t="s">
        <v>698</v>
      </c>
      <c r="B393" s="9" t="s">
        <v>52</v>
      </c>
      <c r="C393" s="42" t="s">
        <v>310</v>
      </c>
      <c r="D393" s="16" t="s">
        <v>297</v>
      </c>
      <c r="E393" s="32" t="e">
        <f>#REF!+#REF!</f>
        <v>#REF!</v>
      </c>
      <c r="F393" s="11" t="e">
        <f t="shared" si="4"/>
        <v>#REF!</v>
      </c>
      <c r="G393" s="15" t="s">
        <v>248</v>
      </c>
      <c r="H393" s="9" t="s">
        <v>21</v>
      </c>
    </row>
    <row r="394" spans="1:8" ht="20.25" customHeight="1" thickBot="1" x14ac:dyDescent="0.4">
      <c r="A394" s="34" t="s">
        <v>699</v>
      </c>
      <c r="B394" s="9" t="s">
        <v>52</v>
      </c>
      <c r="C394" s="42" t="s">
        <v>310</v>
      </c>
      <c r="D394" s="15" t="s">
        <v>297</v>
      </c>
      <c r="E394" s="32" t="e">
        <f>#REF!+#REF!</f>
        <v>#REF!</v>
      </c>
      <c r="F394" s="11" t="e">
        <f t="shared" si="4"/>
        <v>#REF!</v>
      </c>
      <c r="G394" s="15" t="s">
        <v>304</v>
      </c>
      <c r="H394" s="9" t="s">
        <v>21</v>
      </c>
    </row>
    <row r="395" spans="1:8" ht="20.25" customHeight="1" thickBot="1" x14ac:dyDescent="0.4">
      <c r="A395" s="34" t="s">
        <v>700</v>
      </c>
      <c r="B395" s="9" t="s">
        <v>52</v>
      </c>
      <c r="C395" s="42" t="s">
        <v>310</v>
      </c>
      <c r="D395" s="15" t="s">
        <v>263</v>
      </c>
      <c r="E395" s="32" t="e">
        <f>#REF!+#REF!</f>
        <v>#REF!</v>
      </c>
      <c r="F395" s="11" t="e">
        <f t="shared" si="4"/>
        <v>#REF!</v>
      </c>
      <c r="G395" s="15" t="s">
        <v>260</v>
      </c>
      <c r="H395" s="9" t="s">
        <v>21</v>
      </c>
    </row>
    <row r="396" spans="1:8" ht="20.25" customHeight="1" thickBot="1" x14ac:dyDescent="0.4">
      <c r="A396" s="34" t="s">
        <v>701</v>
      </c>
      <c r="B396" s="9" t="s">
        <v>52</v>
      </c>
      <c r="C396" s="42" t="s">
        <v>310</v>
      </c>
      <c r="D396" s="15" t="s">
        <v>242</v>
      </c>
      <c r="E396" s="20" t="e">
        <f>#REF!+#REF!</f>
        <v>#REF!</v>
      </c>
      <c r="F396" s="11" t="e">
        <f t="shared" si="4"/>
        <v>#REF!</v>
      </c>
      <c r="G396" s="15" t="s">
        <v>257</v>
      </c>
      <c r="H396" s="9" t="s">
        <v>21</v>
      </c>
    </row>
    <row r="397" spans="1:8" ht="20.25" customHeight="1" thickBot="1" x14ac:dyDescent="0.4">
      <c r="A397" s="34" t="s">
        <v>702</v>
      </c>
      <c r="B397" s="9" t="s">
        <v>52</v>
      </c>
      <c r="C397" s="42" t="s">
        <v>310</v>
      </c>
      <c r="D397" s="16" t="s">
        <v>231</v>
      </c>
      <c r="E397" s="20" t="e">
        <f>#REF!+#REF!</f>
        <v>#REF!</v>
      </c>
      <c r="F397" s="11" t="e">
        <f t="shared" si="4"/>
        <v>#REF!</v>
      </c>
      <c r="G397" s="15" t="s">
        <v>249</v>
      </c>
      <c r="H397" s="15" t="s">
        <v>21</v>
      </c>
    </row>
    <row r="398" spans="1:8" ht="24.75" customHeight="1" x14ac:dyDescent="0.35"/>
    <row r="399" spans="1:8" ht="24.75" customHeight="1" x14ac:dyDescent="0.35">
      <c r="A399" s="2" t="s">
        <v>6</v>
      </c>
      <c r="B399"/>
      <c r="C399" s="43"/>
      <c r="D399"/>
      <c r="E399"/>
      <c r="F399"/>
    </row>
    <row r="400" spans="1:8" ht="24.75" customHeight="1" x14ac:dyDescent="0.35">
      <c r="A400"/>
      <c r="B400"/>
      <c r="C400" s="43"/>
      <c r="D400" s="250" t="s">
        <v>7</v>
      </c>
      <c r="E400" s="250"/>
    </row>
    <row r="401" spans="1:9" ht="24.75" customHeight="1" x14ac:dyDescent="0.35">
      <c r="A401"/>
      <c r="B401"/>
      <c r="C401" s="43"/>
      <c r="D401" s="247" t="s">
        <v>8</v>
      </c>
      <c r="E401" s="247"/>
    </row>
    <row r="402" spans="1:9" ht="24.75" customHeight="1" x14ac:dyDescent="0.35">
      <c r="A402"/>
      <c r="B402"/>
      <c r="C402" s="43"/>
      <c r="D402"/>
      <c r="E402"/>
      <c r="F402"/>
    </row>
    <row r="403" spans="1:9" ht="24.75" customHeight="1" x14ac:dyDescent="0.35">
      <c r="A403" s="3" t="s">
        <v>9</v>
      </c>
      <c r="B403" s="3"/>
      <c r="C403" s="44"/>
      <c r="D403" s="3" t="s">
        <v>10</v>
      </c>
      <c r="E403" s="4" t="s">
        <v>11</v>
      </c>
      <c r="G403" s="7" t="s">
        <v>12</v>
      </c>
      <c r="I403" s="3"/>
    </row>
    <row r="404" spans="1:9" ht="24.75" customHeight="1" x14ac:dyDescent="0.35">
      <c r="A404" t="s">
        <v>13</v>
      </c>
      <c r="B404"/>
      <c r="C404" s="43"/>
      <c r="D404" t="s">
        <v>14</v>
      </c>
      <c r="E404" s="8" t="s">
        <v>14</v>
      </c>
      <c r="G404" s="8" t="s">
        <v>14</v>
      </c>
      <c r="I404"/>
    </row>
    <row r="405" spans="1:9" ht="24.75" customHeight="1" x14ac:dyDescent="0.35"/>
    <row r="406" spans="1:9" ht="24.75" customHeight="1" x14ac:dyDescent="0.35"/>
    <row r="407" spans="1:9" ht="24.75" customHeight="1" x14ac:dyDescent="0.35"/>
    <row r="408" spans="1:9" ht="24.75" customHeight="1" x14ac:dyDescent="0.35"/>
  </sheetData>
  <mergeCells count="4">
    <mergeCell ref="A1:H1"/>
    <mergeCell ref="A2:H2"/>
    <mergeCell ref="D400:E400"/>
    <mergeCell ref="D401:E401"/>
  </mergeCells>
  <printOptions horizontalCentered="1"/>
  <pageMargins left="0.2" right="0.2" top="0.75" bottom="0.75" header="0.3" footer="0.3"/>
  <pageSetup paperSize="9" orientation="landscape" horizontalDpi="240" verticalDpi="144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D14" sqref="D14"/>
    </sheetView>
  </sheetViews>
  <sheetFormatPr defaultColWidth="9.08984375" defaultRowHeight="13.5" x14ac:dyDescent="0.25"/>
  <cols>
    <col min="1" max="1" width="10.54296875" style="94" customWidth="1"/>
    <col min="2" max="2" width="16.90625" style="94" customWidth="1"/>
    <col min="3" max="3" width="19.36328125" style="97" customWidth="1"/>
    <col min="4" max="4" width="34.36328125" style="94" customWidth="1"/>
    <col min="5" max="5" width="15.453125" style="98" customWidth="1"/>
    <col min="6" max="6" width="17.08984375" style="98" customWidth="1"/>
    <col min="7" max="7" width="24.54296875" style="94" customWidth="1"/>
    <col min="8" max="8" width="18.54296875" style="94" customWidth="1"/>
    <col min="9" max="9" width="1.90625" style="94" customWidth="1"/>
    <col min="10" max="16384" width="9.08984375" style="94"/>
  </cols>
  <sheetData>
    <row r="1" spans="1:12" ht="14" x14ac:dyDescent="0.3">
      <c r="A1" s="251" t="s">
        <v>0</v>
      </c>
      <c r="B1" s="251"/>
      <c r="C1" s="251"/>
      <c r="D1" s="251"/>
      <c r="E1" s="251"/>
      <c r="F1" s="251"/>
      <c r="G1" s="251"/>
      <c r="H1" s="251"/>
      <c r="I1" s="123"/>
      <c r="J1" s="123"/>
      <c r="K1" s="123"/>
      <c r="L1" s="123"/>
    </row>
    <row r="2" spans="1:12" ht="14" x14ac:dyDescent="0.3">
      <c r="A2" s="251" t="s">
        <v>717</v>
      </c>
      <c r="B2" s="251"/>
      <c r="C2" s="251"/>
      <c r="D2" s="251"/>
      <c r="E2" s="251"/>
      <c r="F2" s="251"/>
      <c r="G2" s="251"/>
      <c r="H2" s="251"/>
      <c r="I2" s="123"/>
      <c r="J2" s="123"/>
      <c r="K2" s="123"/>
      <c r="L2" s="123"/>
    </row>
    <row r="3" spans="1:12" ht="14" x14ac:dyDescent="0.3">
      <c r="A3" s="251" t="s">
        <v>718</v>
      </c>
      <c r="B3" s="251"/>
      <c r="C3" s="251"/>
      <c r="D3" s="251"/>
      <c r="E3" s="251"/>
      <c r="F3" s="251"/>
      <c r="G3" s="251"/>
      <c r="H3" s="251"/>
      <c r="I3" s="123"/>
      <c r="J3" s="123"/>
      <c r="K3" s="123"/>
      <c r="L3" s="123"/>
    </row>
    <row r="4" spans="1:12" ht="14" x14ac:dyDescent="0.3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x14ac:dyDescent="0.25">
      <c r="A5" s="252" t="s">
        <v>719</v>
      </c>
      <c r="B5" s="252"/>
      <c r="C5" s="252"/>
      <c r="D5" s="252"/>
      <c r="E5" s="252"/>
      <c r="F5" s="252"/>
      <c r="G5" s="252"/>
      <c r="H5" s="252"/>
    </row>
    <row r="6" spans="1:12" x14ac:dyDescent="0.25">
      <c r="A6" s="95"/>
      <c r="B6" s="95"/>
      <c r="C6" s="95"/>
      <c r="D6" s="95"/>
      <c r="E6" s="95"/>
      <c r="F6" s="95"/>
      <c r="G6" s="95"/>
      <c r="H6" s="95"/>
    </row>
    <row r="7" spans="1:12" x14ac:dyDescent="0.25">
      <c r="A7" s="252" t="s">
        <v>15</v>
      </c>
      <c r="B7" s="252"/>
      <c r="C7" s="252"/>
      <c r="D7" s="252"/>
      <c r="E7" s="252"/>
      <c r="F7" s="252"/>
      <c r="G7" s="252"/>
      <c r="H7" s="252"/>
    </row>
    <row r="8" spans="1:12" x14ac:dyDescent="0.25">
      <c r="A8" s="94" t="s">
        <v>1</v>
      </c>
      <c r="B8" s="96" t="s">
        <v>2</v>
      </c>
    </row>
    <row r="9" spans="1:12" ht="14" thickBot="1" x14ac:dyDescent="0.3"/>
    <row r="10" spans="1:12" ht="27.5" thickBot="1" x14ac:dyDescent="0.3">
      <c r="A10" s="99" t="s">
        <v>16</v>
      </c>
      <c r="B10" s="99" t="s">
        <v>28</v>
      </c>
      <c r="C10" s="100" t="s">
        <v>17</v>
      </c>
      <c r="D10" s="99" t="s">
        <v>18</v>
      </c>
      <c r="E10" s="101" t="s">
        <v>5</v>
      </c>
      <c r="F10" s="101" t="s">
        <v>4</v>
      </c>
      <c r="G10" s="99" t="s">
        <v>3</v>
      </c>
      <c r="H10" s="99" t="s">
        <v>27</v>
      </c>
      <c r="I10" s="102"/>
    </row>
    <row r="11" spans="1:12" ht="45" customHeight="1" thickBot="1" x14ac:dyDescent="0.3">
      <c r="A11" s="103" t="s">
        <v>311</v>
      </c>
      <c r="B11" s="104" t="s">
        <v>711</v>
      </c>
      <c r="C11" s="105">
        <v>41544</v>
      </c>
      <c r="D11" s="106" t="s">
        <v>710</v>
      </c>
      <c r="E11" s="107">
        <v>780000</v>
      </c>
      <c r="F11" s="107">
        <v>777600</v>
      </c>
      <c r="G11" s="108" t="s">
        <v>720</v>
      </c>
      <c r="H11" s="109" t="s">
        <v>21</v>
      </c>
    </row>
    <row r="12" spans="1:12" ht="30" customHeight="1" thickBot="1" x14ac:dyDescent="0.3">
      <c r="A12" s="110"/>
      <c r="B12" s="111"/>
      <c r="C12" s="112"/>
      <c r="D12" s="113"/>
      <c r="E12" s="114"/>
      <c r="F12" s="114"/>
      <c r="G12" s="115"/>
      <c r="H12" s="111"/>
    </row>
    <row r="13" spans="1:12" ht="24.75" customHeight="1" x14ac:dyDescent="0.25">
      <c r="A13" s="116"/>
      <c r="B13" s="117"/>
      <c r="C13" s="118"/>
      <c r="D13" s="117"/>
      <c r="E13" s="117"/>
      <c r="F13" s="117"/>
    </row>
    <row r="14" spans="1:12" ht="24.75" customHeight="1" x14ac:dyDescent="0.25">
      <c r="A14" s="124" t="s">
        <v>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2" ht="22.5" customHeight="1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spans="1:12" ht="22.5" customHeight="1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11" ht="22.5" customHeight="1" x14ac:dyDescent="0.25">
      <c r="A17" s="119"/>
      <c r="B17" s="254" t="s">
        <v>712</v>
      </c>
      <c r="C17" s="254"/>
      <c r="D17" s="254"/>
      <c r="E17" s="254" t="s">
        <v>713</v>
      </c>
      <c r="F17" s="254"/>
      <c r="G17" s="254"/>
      <c r="H17" s="120"/>
      <c r="I17" s="119"/>
      <c r="J17" s="119"/>
      <c r="K17" s="119"/>
    </row>
    <row r="18" spans="1:11" ht="22.5" customHeight="1" x14ac:dyDescent="0.25">
      <c r="A18" s="119"/>
      <c r="B18" s="253" t="s">
        <v>8</v>
      </c>
      <c r="C18" s="253"/>
      <c r="D18" s="253"/>
      <c r="E18" s="253" t="s">
        <v>13</v>
      </c>
      <c r="F18" s="253"/>
      <c r="G18" s="253"/>
      <c r="H18" s="119"/>
      <c r="I18" s="119"/>
      <c r="J18" s="119"/>
      <c r="K18" s="119"/>
    </row>
    <row r="19" spans="1:11" ht="22.5" customHeight="1" x14ac:dyDescent="0.25">
      <c r="A19" s="119"/>
      <c r="B19" s="119"/>
      <c r="C19" s="121"/>
      <c r="D19" s="121"/>
      <c r="E19" s="119"/>
      <c r="F19" s="119"/>
      <c r="G19" s="119"/>
      <c r="H19" s="119"/>
      <c r="I19" s="119"/>
      <c r="J19" s="119"/>
      <c r="K19" s="119"/>
    </row>
    <row r="20" spans="1:11" ht="22.5" customHeight="1" x14ac:dyDescent="0.25">
      <c r="A20" s="119"/>
      <c r="B20" s="122" t="s">
        <v>714</v>
      </c>
      <c r="C20" s="120"/>
      <c r="D20" s="122" t="s">
        <v>715</v>
      </c>
      <c r="E20" s="254" t="s">
        <v>716</v>
      </c>
      <c r="F20" s="254"/>
      <c r="G20" s="254" t="s">
        <v>12</v>
      </c>
      <c r="H20" s="254"/>
      <c r="J20" s="120"/>
      <c r="K20" s="120"/>
    </row>
    <row r="21" spans="1:11" ht="22.5" customHeight="1" x14ac:dyDescent="0.25">
      <c r="A21" s="119"/>
      <c r="B21" s="121" t="s">
        <v>14</v>
      </c>
      <c r="C21" s="119"/>
      <c r="D21" s="121" t="s">
        <v>14</v>
      </c>
      <c r="E21" s="253" t="s">
        <v>14</v>
      </c>
      <c r="F21" s="253"/>
      <c r="G21" s="253" t="s">
        <v>14</v>
      </c>
      <c r="H21" s="253"/>
      <c r="J21" s="119"/>
      <c r="K21" s="119"/>
    </row>
    <row r="22" spans="1:11" ht="22.5" customHeight="1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1" ht="22.5" customHeight="1" x14ac:dyDescent="0.25"/>
  </sheetData>
  <mergeCells count="13">
    <mergeCell ref="G21:H21"/>
    <mergeCell ref="B17:D17"/>
    <mergeCell ref="B18:D18"/>
    <mergeCell ref="E17:G17"/>
    <mergeCell ref="E18:G18"/>
    <mergeCell ref="E20:F20"/>
    <mergeCell ref="E21:F21"/>
    <mergeCell ref="G20:H20"/>
    <mergeCell ref="A1:H1"/>
    <mergeCell ref="A7:H7"/>
    <mergeCell ref="A2:H2"/>
    <mergeCell ref="A3:H3"/>
    <mergeCell ref="A5:H5"/>
  </mergeCells>
  <printOptions horizontalCentered="1"/>
  <pageMargins left="0.2" right="1.2" top="1" bottom="1" header="0.3" footer="0.3"/>
  <pageSetup paperSize="5" orientation="landscape" horizontalDpi="240" verticalDpi="144" r:id="rId1"/>
  <headerFoot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12" workbookViewId="0">
      <selection activeCell="G23" sqref="G23"/>
    </sheetView>
  </sheetViews>
  <sheetFormatPr defaultColWidth="9.08984375" defaultRowHeight="13.5" x14ac:dyDescent="0.35"/>
  <cols>
    <col min="1" max="1" width="6.6328125" style="125" customWidth="1"/>
    <col min="2" max="2" width="4.08984375" style="125" customWidth="1"/>
    <col min="3" max="3" width="29.36328125" style="125" customWidth="1"/>
    <col min="4" max="4" width="9.90625" style="125" customWidth="1"/>
    <col min="5" max="5" width="14.08984375" style="125" customWidth="1"/>
    <col min="6" max="6" width="34.90625" style="125" customWidth="1"/>
    <col min="7" max="7" width="19.54296875" style="125" customWidth="1"/>
    <col min="8" max="8" width="19.36328125" style="125" customWidth="1"/>
    <col min="9" max="9" width="11.36328125" style="125" customWidth="1"/>
    <col min="10" max="10" width="9.453125" style="125" customWidth="1"/>
    <col min="11" max="11" width="1.90625" style="125" customWidth="1"/>
    <col min="12" max="16384" width="9.08984375" style="125"/>
  </cols>
  <sheetData>
    <row r="1" spans="1:13" x14ac:dyDescent="0.3">
      <c r="A1" s="265" t="s">
        <v>0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3" x14ac:dyDescent="0.3">
      <c r="A2" s="265" t="s">
        <v>717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3" x14ac:dyDescent="0.3">
      <c r="A3" s="265" t="s">
        <v>718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3" ht="7.5" customHeight="1" x14ac:dyDescent="0.3">
      <c r="A4" s="92"/>
      <c r="B4" s="93"/>
      <c r="C4" s="93"/>
      <c r="D4" s="93"/>
      <c r="E4" s="93"/>
      <c r="F4" s="93"/>
      <c r="G4" s="93"/>
    </row>
    <row r="5" spans="1:13" ht="14.25" customHeight="1" x14ac:dyDescent="0.3">
      <c r="A5" s="266" t="s">
        <v>719</v>
      </c>
      <c r="B5" s="266"/>
      <c r="C5" s="266"/>
      <c r="D5" s="266"/>
      <c r="E5" s="266"/>
      <c r="F5" s="266"/>
      <c r="G5" s="266"/>
      <c r="H5" s="266"/>
      <c r="I5" s="266"/>
      <c r="J5" s="266"/>
    </row>
    <row r="6" spans="1:13" ht="5.25" customHeight="1" x14ac:dyDescent="0.3">
      <c r="A6" s="148"/>
      <c r="B6" s="148"/>
      <c r="C6" s="148"/>
      <c r="D6" s="148"/>
      <c r="E6" s="148"/>
      <c r="F6" s="148"/>
      <c r="G6" s="148"/>
    </row>
    <row r="7" spans="1:13" ht="14.25" customHeight="1" x14ac:dyDescent="0.3">
      <c r="A7" s="266" t="s">
        <v>15</v>
      </c>
      <c r="B7" s="266"/>
      <c r="C7" s="266"/>
      <c r="D7" s="266"/>
      <c r="E7" s="266"/>
      <c r="F7" s="266"/>
      <c r="G7" s="266"/>
      <c r="H7" s="266"/>
      <c r="I7" s="266"/>
      <c r="J7" s="266"/>
    </row>
    <row r="8" spans="1:13" ht="7.5" customHeight="1" x14ac:dyDescent="0.35"/>
    <row r="9" spans="1:13" ht="14" thickBot="1" x14ac:dyDescent="0.4">
      <c r="A9" s="125" t="s">
        <v>1</v>
      </c>
      <c r="C9" s="125" t="s">
        <v>2</v>
      </c>
    </row>
    <row r="10" spans="1:13" ht="41.25" customHeight="1" thickTop="1" thickBot="1" x14ac:dyDescent="0.4">
      <c r="A10" s="255" t="s">
        <v>721</v>
      </c>
      <c r="B10" s="256"/>
      <c r="C10" s="126" t="s">
        <v>722</v>
      </c>
      <c r="D10" s="126" t="s">
        <v>28</v>
      </c>
      <c r="E10" s="126" t="s">
        <v>3</v>
      </c>
      <c r="F10" s="126" t="s">
        <v>723</v>
      </c>
      <c r="G10" s="126" t="s">
        <v>4</v>
      </c>
      <c r="H10" s="126" t="s">
        <v>5</v>
      </c>
      <c r="I10" s="126" t="s">
        <v>724</v>
      </c>
      <c r="J10" s="126" t="s">
        <v>725</v>
      </c>
      <c r="K10" s="127"/>
    </row>
    <row r="11" spans="1:13" ht="14" thickTop="1" x14ac:dyDescent="0.35">
      <c r="A11" s="257"/>
      <c r="B11" s="258"/>
      <c r="C11" s="128"/>
      <c r="D11" s="128"/>
      <c r="E11" s="128"/>
      <c r="F11" s="128"/>
      <c r="G11" s="128"/>
      <c r="H11" s="128"/>
      <c r="I11" s="128"/>
      <c r="J11" s="128"/>
    </row>
    <row r="12" spans="1:13" ht="60.75" customHeight="1" x14ac:dyDescent="0.35">
      <c r="A12" s="259">
        <v>2623484</v>
      </c>
      <c r="B12" s="260"/>
      <c r="C12" s="130" t="s">
        <v>727</v>
      </c>
      <c r="D12" s="129" t="s">
        <v>29</v>
      </c>
      <c r="E12" s="129" t="s">
        <v>728</v>
      </c>
      <c r="F12" s="129" t="s">
        <v>729</v>
      </c>
      <c r="G12" s="131">
        <v>11170000</v>
      </c>
      <c r="H12" s="149">
        <v>12000000</v>
      </c>
      <c r="I12" s="132">
        <v>41766</v>
      </c>
      <c r="J12" s="129" t="s">
        <v>733</v>
      </c>
      <c r="M12" s="133"/>
    </row>
    <row r="13" spans="1:13" ht="59.25" customHeight="1" x14ac:dyDescent="0.35">
      <c r="A13" s="259"/>
      <c r="B13" s="260"/>
      <c r="C13" s="130" t="s">
        <v>735</v>
      </c>
      <c r="D13" s="129" t="s">
        <v>29</v>
      </c>
      <c r="E13" s="129" t="s">
        <v>728</v>
      </c>
      <c r="F13" s="129" t="s">
        <v>746</v>
      </c>
      <c r="G13" s="131">
        <v>3150000</v>
      </c>
      <c r="H13" s="150">
        <v>3200000</v>
      </c>
      <c r="I13" s="132">
        <v>41761</v>
      </c>
      <c r="J13" s="129" t="s">
        <v>733</v>
      </c>
      <c r="M13" s="133"/>
    </row>
    <row r="14" spans="1:13" ht="60" customHeight="1" x14ac:dyDescent="0.35">
      <c r="A14" s="259">
        <v>2644733</v>
      </c>
      <c r="B14" s="260"/>
      <c r="C14" s="130" t="s">
        <v>745</v>
      </c>
      <c r="D14" s="129" t="s">
        <v>29</v>
      </c>
      <c r="E14" s="129" t="s">
        <v>743</v>
      </c>
      <c r="F14" s="129" t="s">
        <v>744</v>
      </c>
      <c r="G14" s="131">
        <v>464820</v>
      </c>
      <c r="H14" s="150">
        <v>500000</v>
      </c>
      <c r="I14" s="132">
        <v>41787</v>
      </c>
      <c r="J14" s="129" t="s">
        <v>726</v>
      </c>
      <c r="M14" s="133"/>
    </row>
    <row r="15" spans="1:13" ht="52.5" customHeight="1" x14ac:dyDescent="0.35">
      <c r="A15" s="261">
        <v>2623505</v>
      </c>
      <c r="B15" s="262"/>
      <c r="C15" s="135" t="s">
        <v>730</v>
      </c>
      <c r="D15" s="134" t="s">
        <v>29</v>
      </c>
      <c r="E15" s="134" t="s">
        <v>731</v>
      </c>
      <c r="F15" s="134" t="s">
        <v>732</v>
      </c>
      <c r="G15" s="136">
        <v>1487500</v>
      </c>
      <c r="H15" s="136">
        <v>1500000</v>
      </c>
      <c r="I15" s="137">
        <v>41772</v>
      </c>
      <c r="J15" s="134" t="s">
        <v>733</v>
      </c>
      <c r="M15" s="138"/>
    </row>
    <row r="16" spans="1:13" ht="54" customHeight="1" thickBot="1" x14ac:dyDescent="0.4">
      <c r="A16" s="263">
        <v>2623509</v>
      </c>
      <c r="B16" s="264"/>
      <c r="C16" s="139" t="s">
        <v>734</v>
      </c>
      <c r="D16" s="139" t="s">
        <v>29</v>
      </c>
      <c r="E16" s="151" t="s">
        <v>731</v>
      </c>
      <c r="F16" s="151" t="s">
        <v>732</v>
      </c>
      <c r="G16" s="152">
        <v>1634150</v>
      </c>
      <c r="H16" s="152">
        <v>1650000</v>
      </c>
      <c r="I16" s="140">
        <v>41774</v>
      </c>
      <c r="J16" s="139" t="s">
        <v>733</v>
      </c>
    </row>
    <row r="17" spans="1:10" ht="14" thickTop="1" x14ac:dyDescent="0.35">
      <c r="A17" s="141"/>
      <c r="B17" s="141"/>
      <c r="C17" s="141"/>
      <c r="D17" s="141"/>
      <c r="E17" s="141"/>
      <c r="F17" s="141"/>
      <c r="G17" s="142"/>
      <c r="H17" s="143"/>
      <c r="I17" s="144"/>
      <c r="J17" s="141"/>
    </row>
    <row r="18" spans="1:10" x14ac:dyDescent="0.35">
      <c r="A18" s="125" t="s">
        <v>6</v>
      </c>
    </row>
    <row r="20" spans="1:10" x14ac:dyDescent="0.35">
      <c r="C20" s="267" t="s">
        <v>712</v>
      </c>
      <c r="D20" s="267"/>
      <c r="E20" s="133"/>
      <c r="F20" s="267" t="s">
        <v>713</v>
      </c>
      <c r="G20" s="267"/>
    </row>
    <row r="21" spans="1:10" x14ac:dyDescent="0.35">
      <c r="C21" s="268" t="s">
        <v>8</v>
      </c>
      <c r="D21" s="268"/>
      <c r="F21" s="268" t="s">
        <v>13</v>
      </c>
      <c r="G21" s="268"/>
    </row>
    <row r="22" spans="1:10" x14ac:dyDescent="0.35">
      <c r="C22" s="145"/>
      <c r="D22" s="145"/>
    </row>
    <row r="23" spans="1:10" x14ac:dyDescent="0.35">
      <c r="C23" s="145"/>
      <c r="D23" s="145"/>
    </row>
    <row r="24" spans="1:10" x14ac:dyDescent="0.35">
      <c r="B24" s="146" t="s">
        <v>714</v>
      </c>
      <c r="C24" s="147"/>
      <c r="D24" s="146" t="s">
        <v>715</v>
      </c>
      <c r="E24" s="147"/>
      <c r="F24" s="267" t="s">
        <v>716</v>
      </c>
      <c r="G24" s="267"/>
      <c r="H24" s="267" t="s">
        <v>12</v>
      </c>
      <c r="I24" s="267"/>
      <c r="J24" s="267"/>
    </row>
    <row r="25" spans="1:10" x14ac:dyDescent="0.35">
      <c r="B25" s="145" t="s">
        <v>14</v>
      </c>
      <c r="D25" s="145" t="s">
        <v>14</v>
      </c>
      <c r="F25" s="268" t="s">
        <v>14</v>
      </c>
      <c r="G25" s="268"/>
      <c r="H25" s="268" t="s">
        <v>14</v>
      </c>
      <c r="I25" s="268"/>
      <c r="J25" s="268"/>
    </row>
  </sheetData>
  <mergeCells count="20">
    <mergeCell ref="F24:G24"/>
    <mergeCell ref="H24:J24"/>
    <mergeCell ref="F25:G25"/>
    <mergeCell ref="H25:J25"/>
    <mergeCell ref="C20:D20"/>
    <mergeCell ref="F20:G20"/>
    <mergeCell ref="C21:D21"/>
    <mergeCell ref="F21:G21"/>
    <mergeCell ref="A1:J1"/>
    <mergeCell ref="A2:J2"/>
    <mergeCell ref="A3:J3"/>
    <mergeCell ref="A5:J5"/>
    <mergeCell ref="A7:J7"/>
    <mergeCell ref="A10:B10"/>
    <mergeCell ref="A11:B11"/>
    <mergeCell ref="A12:B12"/>
    <mergeCell ref="A15:B15"/>
    <mergeCell ref="A16:B16"/>
    <mergeCell ref="A13:B13"/>
    <mergeCell ref="A14:B14"/>
  </mergeCells>
  <printOptions horizontalCentered="1" verticalCentered="1"/>
  <pageMargins left="1.2" right="0.2" top="0.5" bottom="0.5" header="0.3" footer="0.3"/>
  <pageSetup paperSize="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10" workbookViewId="0">
      <selection activeCell="F20" sqref="F20"/>
    </sheetView>
  </sheetViews>
  <sheetFormatPr defaultColWidth="9.08984375" defaultRowHeight="13.5" x14ac:dyDescent="0.35"/>
  <cols>
    <col min="1" max="1" width="6.6328125" style="125" customWidth="1"/>
    <col min="2" max="2" width="5.54296875" style="125" customWidth="1"/>
    <col min="3" max="3" width="25.36328125" style="125" customWidth="1"/>
    <col min="4" max="4" width="9.90625" style="125" customWidth="1"/>
    <col min="5" max="5" width="16.90625" style="125" customWidth="1"/>
    <col min="6" max="6" width="34.90625" style="125" customWidth="1"/>
    <col min="7" max="7" width="19.54296875" style="125" customWidth="1"/>
    <col min="8" max="8" width="19.36328125" style="125" customWidth="1"/>
    <col min="9" max="9" width="11.36328125" style="125" customWidth="1"/>
    <col min="10" max="10" width="9.453125" style="125" customWidth="1"/>
    <col min="11" max="11" width="1.90625" style="125" customWidth="1"/>
    <col min="12" max="16384" width="9.08984375" style="125"/>
  </cols>
  <sheetData>
    <row r="1" spans="1:13" x14ac:dyDescent="0.3">
      <c r="A1" s="265" t="s">
        <v>0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3" x14ac:dyDescent="0.3">
      <c r="A2" s="265" t="s">
        <v>717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3" x14ac:dyDescent="0.3">
      <c r="A3" s="265" t="s">
        <v>718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3" x14ac:dyDescent="0.3">
      <c r="A4" s="92"/>
      <c r="B4" s="93"/>
      <c r="C4" s="93"/>
      <c r="D4" s="93"/>
      <c r="E4" s="93"/>
      <c r="F4" s="93"/>
      <c r="G4" s="93"/>
    </row>
    <row r="5" spans="1:13" ht="14.25" customHeight="1" x14ac:dyDescent="0.3">
      <c r="A5" s="266" t="s">
        <v>719</v>
      </c>
      <c r="B5" s="266"/>
      <c r="C5" s="266"/>
      <c r="D5" s="266"/>
      <c r="E5" s="266"/>
      <c r="F5" s="266"/>
      <c r="G5" s="266"/>
      <c r="H5" s="266"/>
      <c r="I5" s="266"/>
      <c r="J5" s="266"/>
    </row>
    <row r="6" spans="1:13" ht="9" customHeight="1" x14ac:dyDescent="0.3">
      <c r="A6" s="148"/>
      <c r="B6" s="148"/>
      <c r="C6" s="148"/>
      <c r="D6" s="148"/>
      <c r="E6" s="148"/>
      <c r="F6" s="148"/>
      <c r="G6" s="148"/>
    </row>
    <row r="7" spans="1:13" ht="14.25" customHeight="1" x14ac:dyDescent="0.3">
      <c r="A7" s="266" t="s">
        <v>15</v>
      </c>
      <c r="B7" s="266"/>
      <c r="C7" s="266"/>
      <c r="D7" s="266"/>
      <c r="E7" s="266"/>
      <c r="F7" s="266"/>
      <c r="G7" s="266"/>
      <c r="H7" s="266"/>
      <c r="I7" s="266"/>
      <c r="J7" s="266"/>
    </row>
    <row r="8" spans="1:13" ht="7.5" customHeight="1" x14ac:dyDescent="0.35"/>
    <row r="9" spans="1:13" ht="14" thickBot="1" x14ac:dyDescent="0.4">
      <c r="A9" s="125" t="s">
        <v>1</v>
      </c>
      <c r="C9" s="125" t="s">
        <v>2</v>
      </c>
    </row>
    <row r="10" spans="1:13" ht="41.25" customHeight="1" thickTop="1" thickBot="1" x14ac:dyDescent="0.4">
      <c r="A10" s="255" t="s">
        <v>721</v>
      </c>
      <c r="B10" s="256"/>
      <c r="C10" s="126" t="s">
        <v>722</v>
      </c>
      <c r="D10" s="126" t="s">
        <v>28</v>
      </c>
      <c r="E10" s="126" t="s">
        <v>3</v>
      </c>
      <c r="F10" s="126" t="s">
        <v>723</v>
      </c>
      <c r="G10" s="126" t="s">
        <v>4</v>
      </c>
      <c r="H10" s="126" t="s">
        <v>5</v>
      </c>
      <c r="I10" s="126" t="s">
        <v>724</v>
      </c>
      <c r="J10" s="126" t="s">
        <v>725</v>
      </c>
      <c r="K10" s="127"/>
    </row>
    <row r="11" spans="1:13" ht="14" thickTop="1" x14ac:dyDescent="0.35">
      <c r="A11" s="257"/>
      <c r="B11" s="258"/>
      <c r="C11" s="128"/>
      <c r="D11" s="128"/>
      <c r="E11" s="128"/>
      <c r="F11" s="128"/>
      <c r="G11" s="128"/>
      <c r="H11" s="128"/>
      <c r="I11" s="128"/>
      <c r="J11" s="128"/>
    </row>
    <row r="12" spans="1:13" ht="73.5" customHeight="1" x14ac:dyDescent="0.35">
      <c r="A12" s="259">
        <v>2789750</v>
      </c>
      <c r="B12" s="260"/>
      <c r="C12" s="130" t="s">
        <v>19</v>
      </c>
      <c r="D12" s="129" t="s">
        <v>29</v>
      </c>
      <c r="E12" s="129" t="s">
        <v>736</v>
      </c>
      <c r="F12" s="129" t="s">
        <v>737</v>
      </c>
      <c r="G12" s="154">
        <v>3976723.75</v>
      </c>
      <c r="H12" s="155">
        <v>4000000</v>
      </c>
      <c r="I12" s="132">
        <v>41893</v>
      </c>
      <c r="J12" s="129" t="s">
        <v>733</v>
      </c>
      <c r="M12" s="133"/>
    </row>
    <row r="13" spans="1:13" ht="73.5" customHeight="1" x14ac:dyDescent="0.35">
      <c r="A13" s="259">
        <v>2789816</v>
      </c>
      <c r="B13" s="260"/>
      <c r="C13" s="130" t="s">
        <v>738</v>
      </c>
      <c r="D13" s="129" t="s">
        <v>29</v>
      </c>
      <c r="E13" s="129" t="s">
        <v>739</v>
      </c>
      <c r="F13" s="129" t="s">
        <v>741</v>
      </c>
      <c r="G13" s="154">
        <v>448900</v>
      </c>
      <c r="H13" s="154">
        <v>450000</v>
      </c>
      <c r="I13" s="132">
        <v>41886</v>
      </c>
      <c r="J13" s="129" t="s">
        <v>740</v>
      </c>
      <c r="M13" s="133"/>
    </row>
    <row r="14" spans="1:13" x14ac:dyDescent="0.35">
      <c r="A14" s="141"/>
      <c r="B14" s="141"/>
      <c r="C14" s="141"/>
      <c r="D14" s="141"/>
      <c r="E14" s="141"/>
      <c r="F14" s="141"/>
      <c r="G14" s="142"/>
      <c r="H14" s="143"/>
      <c r="I14" s="144"/>
      <c r="J14" s="141"/>
    </row>
    <row r="15" spans="1:13" x14ac:dyDescent="0.35">
      <c r="A15" s="125" t="s">
        <v>6</v>
      </c>
    </row>
    <row r="18" spans="2:10" x14ac:dyDescent="0.35">
      <c r="C18" s="267" t="s">
        <v>712</v>
      </c>
      <c r="D18" s="267"/>
      <c r="E18" s="133"/>
      <c r="F18" s="267" t="s">
        <v>742</v>
      </c>
      <c r="G18" s="267"/>
    </row>
    <row r="19" spans="2:10" x14ac:dyDescent="0.35">
      <c r="C19" s="268" t="s">
        <v>8</v>
      </c>
      <c r="D19" s="268"/>
      <c r="F19" s="268" t="s">
        <v>13</v>
      </c>
      <c r="G19" s="268"/>
    </row>
    <row r="20" spans="2:10" x14ac:dyDescent="0.35">
      <c r="C20" s="145"/>
      <c r="D20" s="145"/>
    </row>
    <row r="21" spans="2:10" x14ac:dyDescent="0.35">
      <c r="C21" s="145"/>
      <c r="D21" s="145"/>
    </row>
    <row r="22" spans="2:10" x14ac:dyDescent="0.35">
      <c r="B22" s="146" t="s">
        <v>714</v>
      </c>
      <c r="C22" s="147"/>
      <c r="D22" s="146" t="s">
        <v>715</v>
      </c>
      <c r="E22" s="147"/>
      <c r="F22" s="267" t="s">
        <v>716</v>
      </c>
      <c r="G22" s="267"/>
      <c r="H22" s="267" t="s">
        <v>12</v>
      </c>
      <c r="I22" s="267"/>
      <c r="J22" s="267"/>
    </row>
    <row r="23" spans="2:10" x14ac:dyDescent="0.35">
      <c r="B23" s="145" t="s">
        <v>14</v>
      </c>
      <c r="D23" s="145" t="s">
        <v>14</v>
      </c>
      <c r="F23" s="268" t="s">
        <v>14</v>
      </c>
      <c r="G23" s="268"/>
      <c r="H23" s="268" t="s">
        <v>14</v>
      </c>
      <c r="I23" s="268"/>
      <c r="J23" s="268"/>
    </row>
  </sheetData>
  <mergeCells count="17">
    <mergeCell ref="A10:B10"/>
    <mergeCell ref="A1:J1"/>
    <mergeCell ref="A2:J2"/>
    <mergeCell ref="A3:J3"/>
    <mergeCell ref="A5:J5"/>
    <mergeCell ref="A7:J7"/>
    <mergeCell ref="F23:G23"/>
    <mergeCell ref="H23:J23"/>
    <mergeCell ref="A11:B11"/>
    <mergeCell ref="A12:B12"/>
    <mergeCell ref="A13:B13"/>
    <mergeCell ref="C18:D18"/>
    <mergeCell ref="F18:G18"/>
    <mergeCell ref="C19:D19"/>
    <mergeCell ref="F19:G19"/>
    <mergeCell ref="F22:G22"/>
    <mergeCell ref="H22:J22"/>
  </mergeCells>
  <printOptions horizontalCentered="1" verticalCentered="1"/>
  <pageMargins left="1.2" right="0.2" top="0.5" bottom="0.5" header="0.3" footer="0.3"/>
  <pageSetup paperSize="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H15" sqref="H15"/>
    </sheetView>
  </sheetViews>
  <sheetFormatPr defaultColWidth="9.08984375" defaultRowHeight="13.5" x14ac:dyDescent="0.35"/>
  <cols>
    <col min="1" max="1" width="6.6328125" style="125" customWidth="1"/>
    <col min="2" max="2" width="5.54296875" style="125" customWidth="1"/>
    <col min="3" max="3" width="25.36328125" style="125" customWidth="1"/>
    <col min="4" max="4" width="9.90625" style="125" customWidth="1"/>
    <col min="5" max="5" width="16.90625" style="125" customWidth="1"/>
    <col min="6" max="6" width="34.90625" style="125" customWidth="1"/>
    <col min="7" max="7" width="19.54296875" style="125" customWidth="1"/>
    <col min="8" max="8" width="19.36328125" style="125" customWidth="1"/>
    <col min="9" max="9" width="11.36328125" style="125" customWidth="1"/>
    <col min="10" max="10" width="9.453125" style="125" customWidth="1"/>
    <col min="11" max="11" width="1.90625" style="125" customWidth="1"/>
    <col min="12" max="16384" width="9.08984375" style="125"/>
  </cols>
  <sheetData>
    <row r="1" spans="1:13" x14ac:dyDescent="0.3">
      <c r="A1" s="265" t="s">
        <v>0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3" x14ac:dyDescent="0.3">
      <c r="A2" s="265" t="s">
        <v>717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3" x14ac:dyDescent="0.3">
      <c r="A3" s="265" t="s">
        <v>718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3" x14ac:dyDescent="0.3">
      <c r="A4" s="92"/>
      <c r="B4" s="93"/>
      <c r="C4" s="93"/>
      <c r="D4" s="93"/>
      <c r="E4" s="93"/>
      <c r="F4" s="93"/>
      <c r="G4" s="93"/>
    </row>
    <row r="5" spans="1:13" ht="14.25" customHeight="1" x14ac:dyDescent="0.3">
      <c r="A5" s="266" t="s">
        <v>719</v>
      </c>
      <c r="B5" s="266"/>
      <c r="C5" s="266"/>
      <c r="D5" s="266"/>
      <c r="E5" s="266"/>
      <c r="F5" s="266"/>
      <c r="G5" s="266"/>
      <c r="H5" s="266"/>
      <c r="I5" s="266"/>
      <c r="J5" s="266"/>
    </row>
    <row r="6" spans="1:13" ht="9" customHeight="1" x14ac:dyDescent="0.3">
      <c r="A6" s="148"/>
      <c r="B6" s="148"/>
      <c r="C6" s="148"/>
      <c r="D6" s="148"/>
      <c r="E6" s="148"/>
      <c r="F6" s="148"/>
      <c r="G6" s="148"/>
    </row>
    <row r="7" spans="1:13" ht="14.25" customHeight="1" x14ac:dyDescent="0.3">
      <c r="A7" s="266" t="s">
        <v>15</v>
      </c>
      <c r="B7" s="266"/>
      <c r="C7" s="266"/>
      <c r="D7" s="266"/>
      <c r="E7" s="266"/>
      <c r="F7" s="266"/>
      <c r="G7" s="266"/>
      <c r="H7" s="266"/>
      <c r="I7" s="266"/>
      <c r="J7" s="266"/>
    </row>
    <row r="8" spans="1:13" ht="7.5" customHeight="1" x14ac:dyDescent="0.35"/>
    <row r="9" spans="1:13" ht="14" thickBot="1" x14ac:dyDescent="0.4">
      <c r="A9" s="125" t="s">
        <v>1</v>
      </c>
      <c r="C9" s="125" t="s">
        <v>2</v>
      </c>
    </row>
    <row r="10" spans="1:13" ht="41.25" customHeight="1" thickTop="1" thickBot="1" x14ac:dyDescent="0.4">
      <c r="A10" s="255" t="s">
        <v>721</v>
      </c>
      <c r="B10" s="256"/>
      <c r="C10" s="126" t="s">
        <v>722</v>
      </c>
      <c r="D10" s="126" t="s">
        <v>28</v>
      </c>
      <c r="E10" s="126" t="s">
        <v>3</v>
      </c>
      <c r="F10" s="126" t="s">
        <v>723</v>
      </c>
      <c r="G10" s="126" t="s">
        <v>4</v>
      </c>
      <c r="H10" s="126" t="s">
        <v>5</v>
      </c>
      <c r="I10" s="126" t="s">
        <v>724</v>
      </c>
      <c r="J10" s="126" t="s">
        <v>725</v>
      </c>
      <c r="K10" s="127"/>
    </row>
    <row r="11" spans="1:13" ht="14" thickTop="1" x14ac:dyDescent="0.35">
      <c r="A11" s="257"/>
      <c r="B11" s="258"/>
      <c r="C11" s="128"/>
      <c r="D11" s="128"/>
      <c r="E11" s="128"/>
      <c r="F11" s="128"/>
      <c r="G11" s="128"/>
      <c r="H11" s="128"/>
      <c r="I11" s="128"/>
      <c r="J11" s="128"/>
    </row>
    <row r="12" spans="1:13" ht="87" customHeight="1" x14ac:dyDescent="0.35">
      <c r="A12" s="261">
        <v>2907770</v>
      </c>
      <c r="B12" s="262"/>
      <c r="C12" s="156" t="s">
        <v>747</v>
      </c>
      <c r="D12" s="134" t="s">
        <v>29</v>
      </c>
      <c r="E12" s="134" t="s">
        <v>748</v>
      </c>
      <c r="F12" s="134" t="s">
        <v>749</v>
      </c>
      <c r="G12" s="153">
        <v>719555</v>
      </c>
      <c r="H12" s="153">
        <v>720000</v>
      </c>
      <c r="I12" s="137">
        <v>41963</v>
      </c>
      <c r="J12" s="134" t="s">
        <v>750</v>
      </c>
      <c r="M12" s="138"/>
    </row>
    <row r="13" spans="1:13" x14ac:dyDescent="0.35">
      <c r="A13" s="141"/>
      <c r="B13" s="141"/>
      <c r="C13" s="141"/>
      <c r="D13" s="141"/>
      <c r="E13" s="141"/>
      <c r="F13" s="141"/>
      <c r="G13" s="142"/>
      <c r="H13" s="143"/>
      <c r="I13" s="144"/>
      <c r="J13" s="141"/>
    </row>
    <row r="14" spans="1:13" x14ac:dyDescent="0.35">
      <c r="A14" s="125" t="s">
        <v>6</v>
      </c>
    </row>
    <row r="15" spans="1:13" x14ac:dyDescent="0.35">
      <c r="H15" s="125" t="s">
        <v>900</v>
      </c>
    </row>
    <row r="17" spans="2:10" x14ac:dyDescent="0.35">
      <c r="C17" s="267" t="s">
        <v>712</v>
      </c>
      <c r="D17" s="267"/>
      <c r="E17" s="133"/>
      <c r="F17" s="267" t="s">
        <v>742</v>
      </c>
      <c r="G17" s="267"/>
    </row>
    <row r="18" spans="2:10" x14ac:dyDescent="0.35">
      <c r="C18" s="268" t="s">
        <v>8</v>
      </c>
      <c r="D18" s="268"/>
      <c r="F18" s="268" t="s">
        <v>13</v>
      </c>
      <c r="G18" s="268"/>
    </row>
    <row r="19" spans="2:10" x14ac:dyDescent="0.35">
      <c r="C19" s="145"/>
      <c r="D19" s="145"/>
    </row>
    <row r="20" spans="2:10" x14ac:dyDescent="0.35">
      <c r="C20" s="145"/>
      <c r="D20" s="145"/>
    </row>
    <row r="21" spans="2:10" x14ac:dyDescent="0.35">
      <c r="B21" s="146" t="s">
        <v>714</v>
      </c>
      <c r="C21" s="147"/>
      <c r="D21" s="146" t="s">
        <v>715</v>
      </c>
      <c r="E21" s="147"/>
      <c r="F21" s="267" t="s">
        <v>716</v>
      </c>
      <c r="G21" s="267"/>
      <c r="H21" s="267" t="s">
        <v>12</v>
      </c>
      <c r="I21" s="267"/>
      <c r="J21" s="267"/>
    </row>
    <row r="22" spans="2:10" x14ac:dyDescent="0.35">
      <c r="B22" s="145" t="s">
        <v>14</v>
      </c>
      <c r="D22" s="145" t="s">
        <v>14</v>
      </c>
      <c r="F22" s="268" t="s">
        <v>14</v>
      </c>
      <c r="G22" s="268"/>
      <c r="H22" s="268" t="s">
        <v>14</v>
      </c>
      <c r="I22" s="268"/>
      <c r="J22" s="268"/>
    </row>
  </sheetData>
  <mergeCells count="16">
    <mergeCell ref="A11:B11"/>
    <mergeCell ref="A12:B12"/>
    <mergeCell ref="C17:D17"/>
    <mergeCell ref="F17:G17"/>
    <mergeCell ref="A1:J1"/>
    <mergeCell ref="A2:J2"/>
    <mergeCell ref="A3:J3"/>
    <mergeCell ref="A5:J5"/>
    <mergeCell ref="A7:J7"/>
    <mergeCell ref="A10:B10"/>
    <mergeCell ref="C18:D18"/>
    <mergeCell ref="F18:G18"/>
    <mergeCell ref="F21:G21"/>
    <mergeCell ref="H21:J21"/>
    <mergeCell ref="F22:G22"/>
    <mergeCell ref="H22:J22"/>
  </mergeCells>
  <printOptions horizontalCentered="1" verticalCentered="1"/>
  <pageMargins left="1.2" right="0.2" top="0.5" bottom="0.5" header="0.3" footer="0.3"/>
  <pageSetup paperSize="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F13" sqref="F13"/>
    </sheetView>
  </sheetViews>
  <sheetFormatPr defaultColWidth="9.08984375" defaultRowHeight="13.5" x14ac:dyDescent="0.35"/>
  <cols>
    <col min="1" max="1" width="6.6328125" style="158" customWidth="1"/>
    <col min="2" max="2" width="5.54296875" style="158" customWidth="1"/>
    <col min="3" max="3" width="30.6328125" style="158" customWidth="1"/>
    <col min="4" max="4" width="22" style="158" customWidth="1"/>
    <col min="5" max="5" width="16.90625" style="158" customWidth="1"/>
    <col min="6" max="6" width="33.90625" style="158" customWidth="1"/>
    <col min="7" max="7" width="21.54296875" style="158" customWidth="1"/>
    <col min="8" max="8" width="20" style="158" customWidth="1"/>
    <col min="9" max="9" width="1.90625" style="158" customWidth="1"/>
    <col min="10" max="16384" width="9.08984375" style="158"/>
  </cols>
  <sheetData>
    <row r="1" spans="1:11" x14ac:dyDescent="0.3">
      <c r="A1" s="269" t="s">
        <v>0</v>
      </c>
      <c r="B1" s="269"/>
      <c r="C1" s="269"/>
      <c r="D1" s="269"/>
      <c r="E1" s="269"/>
      <c r="F1" s="269"/>
      <c r="G1" s="269"/>
      <c r="H1" s="269"/>
    </row>
    <row r="2" spans="1:11" x14ac:dyDescent="0.3">
      <c r="A2" s="269" t="s">
        <v>717</v>
      </c>
      <c r="B2" s="269"/>
      <c r="C2" s="269"/>
      <c r="D2" s="269"/>
      <c r="E2" s="269"/>
      <c r="F2" s="269"/>
      <c r="G2" s="269"/>
      <c r="H2" s="269"/>
    </row>
    <row r="3" spans="1:11" x14ac:dyDescent="0.3">
      <c r="A3" s="269" t="s">
        <v>718</v>
      </c>
      <c r="B3" s="269"/>
      <c r="C3" s="269"/>
      <c r="D3" s="269"/>
      <c r="E3" s="269"/>
      <c r="F3" s="269"/>
      <c r="G3" s="269"/>
      <c r="H3" s="269"/>
    </row>
    <row r="4" spans="1:11" x14ac:dyDescent="0.3">
      <c r="A4" s="159"/>
      <c r="B4" s="160"/>
      <c r="C4" s="160"/>
      <c r="D4" s="160"/>
      <c r="E4" s="160"/>
      <c r="F4" s="160"/>
      <c r="G4" s="160"/>
    </row>
    <row r="5" spans="1:11" ht="14.25" customHeight="1" x14ac:dyDescent="0.3">
      <c r="A5" s="270" t="s">
        <v>15</v>
      </c>
      <c r="B5" s="270"/>
      <c r="C5" s="270"/>
      <c r="D5" s="270"/>
      <c r="E5" s="270"/>
      <c r="F5" s="270"/>
      <c r="G5" s="270"/>
      <c r="H5" s="270"/>
    </row>
    <row r="6" spans="1:11" ht="14.25" customHeight="1" x14ac:dyDescent="0.3">
      <c r="A6" s="275" t="s">
        <v>751</v>
      </c>
      <c r="B6" s="275"/>
      <c r="C6" s="275"/>
      <c r="D6" s="275"/>
      <c r="E6" s="275"/>
      <c r="F6" s="275"/>
      <c r="G6" s="275"/>
      <c r="H6" s="275"/>
    </row>
    <row r="7" spans="1:11" ht="7.5" customHeight="1" x14ac:dyDescent="0.35"/>
    <row r="8" spans="1:11" ht="14" thickBot="1" x14ac:dyDescent="0.4"/>
    <row r="9" spans="1:11" ht="41.25" customHeight="1" thickTop="1" thickBot="1" x14ac:dyDescent="0.4">
      <c r="A9" s="271" t="s">
        <v>721</v>
      </c>
      <c r="B9" s="272"/>
      <c r="C9" s="161" t="s">
        <v>18</v>
      </c>
      <c r="D9" s="161" t="s">
        <v>752</v>
      </c>
      <c r="E9" s="161" t="s">
        <v>3</v>
      </c>
      <c r="F9" s="161" t="s">
        <v>753</v>
      </c>
      <c r="G9" s="161" t="s">
        <v>4</v>
      </c>
      <c r="H9" s="161" t="s">
        <v>17</v>
      </c>
      <c r="I9" s="162"/>
    </row>
    <row r="10" spans="1:11" ht="14" thickTop="1" x14ac:dyDescent="0.35">
      <c r="A10" s="276"/>
      <c r="B10" s="277"/>
      <c r="C10" s="163"/>
      <c r="D10" s="163"/>
      <c r="E10" s="163"/>
      <c r="F10" s="163"/>
      <c r="G10" s="163"/>
      <c r="H10" s="163"/>
    </row>
    <row r="11" spans="1:11" ht="87" customHeight="1" x14ac:dyDescent="0.35">
      <c r="A11" s="278">
        <v>2907770</v>
      </c>
      <c r="B11" s="279"/>
      <c r="C11" s="164" t="s">
        <v>747</v>
      </c>
      <c r="D11" s="165">
        <v>720000</v>
      </c>
      <c r="E11" s="166" t="s">
        <v>748</v>
      </c>
      <c r="F11" s="166" t="s">
        <v>749</v>
      </c>
      <c r="G11" s="165">
        <v>719555</v>
      </c>
      <c r="H11" s="167">
        <v>41963</v>
      </c>
      <c r="K11" s="168"/>
    </row>
    <row r="12" spans="1:11" x14ac:dyDescent="0.35">
      <c r="A12" s="169"/>
      <c r="B12" s="169"/>
      <c r="C12" s="169"/>
      <c r="D12" s="169"/>
      <c r="E12" s="169"/>
      <c r="F12" s="169"/>
      <c r="G12" s="170"/>
      <c r="H12" s="171"/>
    </row>
    <row r="13" spans="1:11" x14ac:dyDescent="0.35">
      <c r="A13" s="158" t="s">
        <v>754</v>
      </c>
    </row>
    <row r="16" spans="1:11" x14ac:dyDescent="0.35">
      <c r="C16" s="273" t="s">
        <v>712</v>
      </c>
      <c r="D16" s="273"/>
      <c r="E16" s="172"/>
      <c r="F16" s="173" t="s">
        <v>742</v>
      </c>
      <c r="G16" s="174"/>
    </row>
    <row r="17" spans="2:9" x14ac:dyDescent="0.35">
      <c r="C17" s="274" t="s">
        <v>8</v>
      </c>
      <c r="D17" s="274"/>
      <c r="F17" s="175" t="s">
        <v>13</v>
      </c>
    </row>
    <row r="18" spans="2:9" x14ac:dyDescent="0.35">
      <c r="C18" s="175"/>
      <c r="D18" s="175"/>
      <c r="F18" s="175"/>
    </row>
    <row r="19" spans="2:9" x14ac:dyDescent="0.35">
      <c r="C19" s="175"/>
      <c r="D19" s="175"/>
      <c r="F19" s="175"/>
    </row>
    <row r="20" spans="2:9" x14ac:dyDescent="0.35">
      <c r="B20" s="173" t="s">
        <v>714</v>
      </c>
      <c r="C20" s="174"/>
      <c r="D20" s="173" t="s">
        <v>715</v>
      </c>
      <c r="E20" s="174"/>
      <c r="F20" s="173" t="s">
        <v>716</v>
      </c>
      <c r="G20" s="273" t="s">
        <v>12</v>
      </c>
      <c r="H20" s="273"/>
      <c r="I20" s="273"/>
    </row>
    <row r="21" spans="2:9" x14ac:dyDescent="0.35">
      <c r="B21" s="175" t="s">
        <v>14</v>
      </c>
      <c r="D21" s="175" t="s">
        <v>14</v>
      </c>
      <c r="F21" s="175" t="s">
        <v>14</v>
      </c>
      <c r="G21" s="274" t="s">
        <v>14</v>
      </c>
      <c r="H21" s="274"/>
      <c r="I21" s="274"/>
    </row>
  </sheetData>
  <mergeCells count="12">
    <mergeCell ref="G20:I20"/>
    <mergeCell ref="G21:I21"/>
    <mergeCell ref="A6:H6"/>
    <mergeCell ref="A10:B10"/>
    <mergeCell ref="A11:B11"/>
    <mergeCell ref="C16:D16"/>
    <mergeCell ref="C17:D17"/>
    <mergeCell ref="A1:H1"/>
    <mergeCell ref="A2:H2"/>
    <mergeCell ref="A3:H3"/>
    <mergeCell ref="A5:H5"/>
    <mergeCell ref="A9:B9"/>
  </mergeCells>
  <printOptions horizontalCentered="1" verticalCentered="1"/>
  <pageMargins left="1.2" right="0.2" top="0.5" bottom="0.5" header="0.3" footer="0.3"/>
  <pageSetup paperSize="5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Q10" sqref="Q10"/>
    </sheetView>
  </sheetViews>
  <sheetFormatPr defaultColWidth="9.08984375" defaultRowHeight="13.5" x14ac:dyDescent="0.35"/>
  <cols>
    <col min="1" max="1" width="6.90625" style="177" customWidth="1"/>
    <col min="2" max="2" width="10.08984375" style="177" customWidth="1"/>
    <col min="3" max="3" width="24" style="177" customWidth="1"/>
    <col min="4" max="4" width="15.36328125" style="177" customWidth="1"/>
    <col min="5" max="5" width="11.08984375" style="177" customWidth="1"/>
    <col min="6" max="6" width="13.08984375" style="177" customWidth="1"/>
    <col min="7" max="7" width="17.6328125" style="177" customWidth="1"/>
    <col min="8" max="8" width="23.08984375" style="177" customWidth="1"/>
    <col min="9" max="9" width="15" style="177" customWidth="1"/>
    <col min="10" max="10" width="12.6328125" style="177" customWidth="1"/>
    <col min="11" max="11" width="9.453125" style="177" customWidth="1"/>
    <col min="12" max="12" width="1.90625" style="177" customWidth="1"/>
    <col min="13" max="16384" width="9.08984375" style="177"/>
  </cols>
  <sheetData>
    <row r="1" spans="1:14" ht="12.7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2.75" customHeight="1" x14ac:dyDescent="0.35">
      <c r="A2" s="281" t="s">
        <v>717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4" ht="12.75" customHeight="1" x14ac:dyDescent="0.3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4" x14ac:dyDescent="0.3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</row>
    <row r="5" spans="1:14" ht="14.25" customHeight="1" x14ac:dyDescent="0.35">
      <c r="A5" s="282" t="s">
        <v>769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4" ht="12.75" customHeight="1" x14ac:dyDescent="0.35">
      <c r="A6" s="281" t="s">
        <v>788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4" ht="15" thickBot="1" x14ac:dyDescent="0.4">
      <c r="M7"/>
    </row>
    <row r="8" spans="1:14" ht="41.25" customHeight="1" thickTop="1" thickBot="1" x14ac:dyDescent="0.4">
      <c r="A8" s="179" t="s">
        <v>756</v>
      </c>
      <c r="B8" s="179" t="s">
        <v>721</v>
      </c>
      <c r="C8" s="179" t="s">
        <v>722</v>
      </c>
      <c r="D8" s="179" t="s">
        <v>752</v>
      </c>
      <c r="E8" s="179" t="s">
        <v>757</v>
      </c>
      <c r="F8" s="179" t="s">
        <v>758</v>
      </c>
      <c r="G8" s="179" t="s">
        <v>3</v>
      </c>
      <c r="H8" s="179" t="s">
        <v>723</v>
      </c>
      <c r="I8" s="179" t="s">
        <v>4</v>
      </c>
      <c r="J8" s="179" t="s">
        <v>724</v>
      </c>
      <c r="K8" s="179" t="s">
        <v>725</v>
      </c>
      <c r="L8" s="180"/>
    </row>
    <row r="9" spans="1:14" ht="7.5" customHeight="1" thickTop="1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4" ht="70.5" customHeight="1" x14ac:dyDescent="0.35">
      <c r="A10" s="182">
        <v>1</v>
      </c>
      <c r="B10" s="134"/>
      <c r="C10" s="195" t="s">
        <v>791</v>
      </c>
      <c r="D10" s="196">
        <v>500000</v>
      </c>
      <c r="E10" s="134" t="s">
        <v>792</v>
      </c>
      <c r="F10" s="134" t="s">
        <v>761</v>
      </c>
      <c r="G10" s="182" t="s">
        <v>743</v>
      </c>
      <c r="H10" s="134" t="s">
        <v>789</v>
      </c>
      <c r="I10" s="206">
        <v>451654</v>
      </c>
      <c r="J10" s="183">
        <v>42395</v>
      </c>
      <c r="K10" s="134" t="s">
        <v>750</v>
      </c>
      <c r="N10" s="184"/>
    </row>
    <row r="11" spans="1:14" ht="63.75" customHeight="1" x14ac:dyDescent="0.35">
      <c r="A11" s="182">
        <v>2</v>
      </c>
      <c r="B11" s="134"/>
      <c r="C11" s="129" t="s">
        <v>800</v>
      </c>
      <c r="D11" s="196">
        <v>4000000</v>
      </c>
      <c r="E11" s="134" t="s">
        <v>794</v>
      </c>
      <c r="F11" s="134" t="s">
        <v>795</v>
      </c>
      <c r="G11" s="134" t="s">
        <v>20</v>
      </c>
      <c r="H11" s="205" t="s">
        <v>798</v>
      </c>
      <c r="I11" s="207">
        <v>3994760</v>
      </c>
      <c r="J11" s="183">
        <v>42404</v>
      </c>
      <c r="K11" s="134" t="s">
        <v>799</v>
      </c>
      <c r="N11" s="184"/>
    </row>
    <row r="12" spans="1:14" ht="54.75" customHeight="1" x14ac:dyDescent="0.35">
      <c r="A12" s="182"/>
      <c r="B12" s="134"/>
      <c r="C12" s="129" t="s">
        <v>804</v>
      </c>
      <c r="D12" s="196">
        <v>500000</v>
      </c>
      <c r="E12" s="134" t="s">
        <v>792</v>
      </c>
      <c r="F12" s="134" t="s">
        <v>761</v>
      </c>
      <c r="G12" s="134" t="s">
        <v>805</v>
      </c>
      <c r="H12" s="205" t="s">
        <v>809</v>
      </c>
      <c r="I12" s="207">
        <v>496300</v>
      </c>
      <c r="J12" s="183">
        <v>42395</v>
      </c>
      <c r="K12" s="134" t="s">
        <v>810</v>
      </c>
      <c r="N12" s="184" t="s">
        <v>806</v>
      </c>
    </row>
    <row r="13" spans="1:14" ht="53.25" customHeight="1" x14ac:dyDescent="0.35">
      <c r="A13" s="134">
        <v>3</v>
      </c>
      <c r="B13" s="134"/>
      <c r="C13" s="185" t="s">
        <v>793</v>
      </c>
      <c r="D13" s="186">
        <v>3600000</v>
      </c>
      <c r="E13" s="134" t="s">
        <v>794</v>
      </c>
      <c r="F13" s="134" t="s">
        <v>795</v>
      </c>
      <c r="G13" s="134" t="s">
        <v>20</v>
      </c>
      <c r="H13" s="205" t="s">
        <v>798</v>
      </c>
      <c r="I13" s="207">
        <v>3595436</v>
      </c>
      <c r="J13" s="137">
        <v>42423</v>
      </c>
      <c r="K13" s="134" t="s">
        <v>799</v>
      </c>
      <c r="N13" s="187" t="s">
        <v>805</v>
      </c>
    </row>
    <row r="14" spans="1:14" x14ac:dyDescent="0.35">
      <c r="A14" s="188"/>
      <c r="B14" s="188"/>
      <c r="C14" s="188"/>
      <c r="D14" s="188"/>
      <c r="E14" s="188"/>
      <c r="F14" s="188"/>
      <c r="G14" s="188"/>
      <c r="H14" s="188"/>
      <c r="I14" s="189"/>
      <c r="J14" s="190"/>
      <c r="K14" s="188"/>
      <c r="N14" s="177" t="s">
        <v>807</v>
      </c>
    </row>
    <row r="15" spans="1:14" x14ac:dyDescent="0.35">
      <c r="A15" s="177" t="s">
        <v>754</v>
      </c>
      <c r="N15" s="177" t="s">
        <v>808</v>
      </c>
    </row>
    <row r="18" spans="3:15" ht="15" customHeight="1" x14ac:dyDescent="0.35">
      <c r="C18" s="283" t="s">
        <v>712</v>
      </c>
      <c r="D18" s="283"/>
      <c r="E18" s="191"/>
      <c r="F18" s="191"/>
      <c r="G18" s="283" t="s">
        <v>742</v>
      </c>
      <c r="H18" s="283"/>
      <c r="I18" s="191"/>
    </row>
    <row r="19" spans="3:15" ht="15" customHeight="1" x14ac:dyDescent="0.35">
      <c r="C19" s="280" t="s">
        <v>8</v>
      </c>
      <c r="D19" s="280"/>
      <c r="G19" s="280" t="s">
        <v>13</v>
      </c>
      <c r="H19" s="280"/>
    </row>
    <row r="20" spans="3:15" x14ac:dyDescent="0.35">
      <c r="C20" s="202"/>
      <c r="D20" s="202"/>
      <c r="E20" s="202"/>
      <c r="O20" s="177" t="s">
        <v>796</v>
      </c>
    </row>
    <row r="21" spans="3:15" x14ac:dyDescent="0.35">
      <c r="C21" s="202"/>
      <c r="D21" s="202"/>
      <c r="E21" s="202"/>
    </row>
    <row r="22" spans="3:15" x14ac:dyDescent="0.35">
      <c r="C22" s="204" t="s">
        <v>714</v>
      </c>
      <c r="D22" s="191"/>
      <c r="E22" s="283" t="s">
        <v>715</v>
      </c>
      <c r="F22" s="283"/>
      <c r="G22" s="191"/>
      <c r="H22" s="283" t="s">
        <v>716</v>
      </c>
      <c r="I22" s="283"/>
      <c r="J22" s="283"/>
      <c r="K22" s="283"/>
      <c r="L22" s="283"/>
      <c r="O22" s="177" t="s">
        <v>797</v>
      </c>
    </row>
    <row r="23" spans="3:15" x14ac:dyDescent="0.35">
      <c r="C23" s="202" t="s">
        <v>14</v>
      </c>
      <c r="E23" s="280" t="s">
        <v>14</v>
      </c>
      <c r="F23" s="280"/>
      <c r="H23" s="280" t="s">
        <v>14</v>
      </c>
      <c r="I23" s="280"/>
      <c r="J23" s="280"/>
      <c r="K23" s="280"/>
      <c r="L23" s="280"/>
    </row>
  </sheetData>
  <mergeCells count="15">
    <mergeCell ref="E23:F23"/>
    <mergeCell ref="H23:I23"/>
    <mergeCell ref="J23:L23"/>
    <mergeCell ref="A1:K1"/>
    <mergeCell ref="A2:K2"/>
    <mergeCell ref="A3:K3"/>
    <mergeCell ref="A5:K5"/>
    <mergeCell ref="A6:K6"/>
    <mergeCell ref="C18:D18"/>
    <mergeCell ref="G18:H18"/>
    <mergeCell ref="C19:D19"/>
    <mergeCell ref="G19:H19"/>
    <mergeCell ref="E22:F22"/>
    <mergeCell ref="H22:I22"/>
    <mergeCell ref="J22:L22"/>
  </mergeCells>
  <printOptions horizontalCentered="1" verticalCentered="1"/>
  <pageMargins left="0.2" right="1.2" top="0.75" bottom="0.75" header="0.3" footer="0.3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6</vt:i4>
      </vt:variant>
    </vt:vector>
  </HeadingPairs>
  <TitlesOfParts>
    <vt:vector size="29" baseType="lpstr">
      <vt:lpstr>Sheet1</vt:lpstr>
      <vt:lpstr>Sheet1 (2)</vt:lpstr>
      <vt:lpstr>Sheet1 (3)</vt:lpstr>
      <vt:lpstr>Sheet1 (4)</vt:lpstr>
      <vt:lpstr>Bid Out20142ndqrtr</vt:lpstr>
      <vt:lpstr>Bid Out20143rdqrtr</vt:lpstr>
      <vt:lpstr>Bid Out20144rthqrtr</vt:lpstr>
      <vt:lpstr>Bid Out20151stqrtr</vt:lpstr>
      <vt:lpstr>Bid Out20161stqrtr</vt:lpstr>
      <vt:lpstr>Bid Out20162ndqrtr</vt:lpstr>
      <vt:lpstr>Bid Out20163rdqrtr</vt:lpstr>
      <vt:lpstr>Bid Out20164rthqrtr</vt:lpstr>
      <vt:lpstr>Bid Out20171stqrtr</vt:lpstr>
      <vt:lpstr>Bid Out20172ndqrtr</vt:lpstr>
      <vt:lpstr>Bid Out20173rdqrtr</vt:lpstr>
      <vt:lpstr>Bid Out20181stqrtr</vt:lpstr>
      <vt:lpstr>Bid Out20182ndqrtr</vt:lpstr>
      <vt:lpstr>Bid Out20183rdqrtr</vt:lpstr>
      <vt:lpstr>Bid Out20184thqrtr</vt:lpstr>
      <vt:lpstr>Bid Out20193rdqrtr</vt:lpstr>
      <vt:lpstr>Bid Out20194thqrtr</vt:lpstr>
      <vt:lpstr>Sheet2</vt:lpstr>
      <vt:lpstr>Sheet3</vt:lpstr>
      <vt:lpstr>'Bid Out20193rdqrtr'!Print_Area</vt:lpstr>
      <vt:lpstr>'Bid Out20194thqrtr'!Print_Area</vt:lpstr>
      <vt:lpstr>Sheet1!Print_Titles</vt:lpstr>
      <vt:lpstr>'Sheet1 (2)'!Print_Titles</vt:lpstr>
      <vt:lpstr>'Sheet1 (3)'!Print_Titles</vt:lpstr>
      <vt:lpstr>'Sheet1 (4)'!Print_Titles</vt:lpstr>
    </vt:vector>
  </TitlesOfParts>
  <Company>LiteOS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</cp:lastModifiedBy>
  <cp:lastPrinted>2019-09-16T02:24:15Z</cp:lastPrinted>
  <dcterms:created xsi:type="dcterms:W3CDTF">2011-12-02T07:37:42Z</dcterms:created>
  <dcterms:modified xsi:type="dcterms:W3CDTF">2020-01-21T03:19:49Z</dcterms:modified>
</cp:coreProperties>
</file>